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D:\ガリバー\指定請求書様式\INVOICE対応\"/>
    </mc:Choice>
  </mc:AlternateContent>
  <xr:revisionPtr revIDLastSave="0" documentId="13_ncr:1_{945027FA-0D5F-4C36-80B1-8F08F12E962B}" xr6:coauthVersionLast="47" xr6:coauthVersionMax="47" xr10:uidLastSave="{00000000-0000-0000-0000-000000000000}"/>
  <bookViews>
    <workbookView xWindow="1152" yWindow="0" windowWidth="21168" windowHeight="12960" xr2:uid="{00000000-000D-0000-FFFF-FFFF00000000}"/>
  </bookViews>
  <sheets>
    <sheet name="請求書表紙" sheetId="2" r:id="rId1"/>
    <sheet name="Sheet2" sheetId="4" state="hidden" r:id="rId2"/>
    <sheet name="請求内訳書" sheetId="3" r:id="rId3"/>
  </sheets>
  <definedNames>
    <definedName name="_xlnm.Print_Area" localSheetId="0">請求書表紙!$A$1:$L$25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3" i="3" l="1"/>
  <c r="K57" i="3"/>
  <c r="K31" i="3"/>
  <c r="J3" i="3"/>
  <c r="J2" i="3"/>
  <c r="J5" i="3" s="1"/>
  <c r="L105" i="3"/>
  <c r="K105" i="3"/>
  <c r="J105" i="3"/>
  <c r="H105" i="3"/>
  <c r="L104" i="3"/>
  <c r="K104" i="3"/>
  <c r="J104" i="3"/>
  <c r="H104" i="3"/>
  <c r="L103" i="3"/>
  <c r="K103" i="3"/>
  <c r="J103" i="3"/>
  <c r="H103" i="3"/>
  <c r="L102" i="3"/>
  <c r="K102" i="3"/>
  <c r="J102" i="3"/>
  <c r="H102" i="3"/>
  <c r="L101" i="3"/>
  <c r="K101" i="3"/>
  <c r="J101" i="3"/>
  <c r="H101" i="3"/>
  <c r="L100" i="3"/>
  <c r="K100" i="3"/>
  <c r="J100" i="3"/>
  <c r="H100" i="3"/>
  <c r="L99" i="3"/>
  <c r="K99" i="3"/>
  <c r="J99" i="3"/>
  <c r="H99" i="3"/>
  <c r="L98" i="3"/>
  <c r="K98" i="3"/>
  <c r="J98" i="3"/>
  <c r="H98" i="3"/>
  <c r="L97" i="3"/>
  <c r="K97" i="3"/>
  <c r="J97" i="3"/>
  <c r="H97" i="3"/>
  <c r="L96" i="3"/>
  <c r="K96" i="3"/>
  <c r="J96" i="3"/>
  <c r="H96" i="3"/>
  <c r="L95" i="3"/>
  <c r="K95" i="3"/>
  <c r="J95" i="3"/>
  <c r="H95" i="3"/>
  <c r="L94" i="3"/>
  <c r="K94" i="3"/>
  <c r="J94" i="3"/>
  <c r="H94" i="3"/>
  <c r="L93" i="3"/>
  <c r="K93" i="3"/>
  <c r="J93" i="3"/>
  <c r="H93" i="3"/>
  <c r="L92" i="3"/>
  <c r="K92" i="3"/>
  <c r="J92" i="3"/>
  <c r="H92" i="3"/>
  <c r="L91" i="3"/>
  <c r="K91" i="3"/>
  <c r="J91" i="3"/>
  <c r="H91" i="3"/>
  <c r="L90" i="3"/>
  <c r="K90" i="3"/>
  <c r="J90" i="3"/>
  <c r="H90" i="3"/>
  <c r="L89" i="3"/>
  <c r="K89" i="3"/>
  <c r="J89" i="3"/>
  <c r="H89" i="3"/>
  <c r="L88" i="3"/>
  <c r="K88" i="3"/>
  <c r="J88" i="3"/>
  <c r="H88" i="3"/>
  <c r="L87" i="3"/>
  <c r="K87" i="3"/>
  <c r="J87" i="3"/>
  <c r="H87" i="3"/>
  <c r="L86" i="3"/>
  <c r="K86" i="3"/>
  <c r="J86" i="3" s="1"/>
  <c r="H86" i="3"/>
  <c r="L79" i="3"/>
  <c r="K79" i="3"/>
  <c r="J79" i="3"/>
  <c r="H79" i="3"/>
  <c r="L78" i="3"/>
  <c r="K78" i="3"/>
  <c r="J78" i="3"/>
  <c r="H78" i="3"/>
  <c r="L77" i="3"/>
  <c r="K77" i="3"/>
  <c r="J77" i="3"/>
  <c r="H77" i="3"/>
  <c r="L76" i="3"/>
  <c r="K76" i="3"/>
  <c r="J76" i="3"/>
  <c r="H76" i="3"/>
  <c r="L75" i="3"/>
  <c r="K75" i="3"/>
  <c r="J75" i="3"/>
  <c r="H75" i="3"/>
  <c r="L74" i="3"/>
  <c r="K74" i="3"/>
  <c r="J74" i="3"/>
  <c r="H74" i="3"/>
  <c r="L73" i="3"/>
  <c r="K73" i="3"/>
  <c r="J73" i="3"/>
  <c r="H73" i="3"/>
  <c r="L72" i="3"/>
  <c r="K72" i="3"/>
  <c r="J72" i="3"/>
  <c r="H72" i="3"/>
  <c r="L71" i="3"/>
  <c r="K71" i="3"/>
  <c r="J71" i="3"/>
  <c r="H71" i="3"/>
  <c r="L70" i="3"/>
  <c r="K70" i="3"/>
  <c r="J70" i="3"/>
  <c r="H70" i="3"/>
  <c r="L69" i="3"/>
  <c r="K69" i="3"/>
  <c r="J69" i="3"/>
  <c r="H69" i="3"/>
  <c r="L68" i="3"/>
  <c r="K68" i="3"/>
  <c r="J68" i="3"/>
  <c r="H68" i="3"/>
  <c r="L67" i="3"/>
  <c r="K67" i="3"/>
  <c r="J67" i="3"/>
  <c r="H67" i="3"/>
  <c r="L66" i="3"/>
  <c r="K66" i="3"/>
  <c r="J66" i="3"/>
  <c r="H66" i="3"/>
  <c r="L65" i="3"/>
  <c r="K65" i="3"/>
  <c r="J65" i="3"/>
  <c r="H65" i="3"/>
  <c r="L64" i="3"/>
  <c r="K64" i="3"/>
  <c r="J64" i="3"/>
  <c r="H64" i="3"/>
  <c r="L63" i="3"/>
  <c r="K63" i="3"/>
  <c r="J63" i="3"/>
  <c r="H63" i="3"/>
  <c r="L62" i="3"/>
  <c r="K62" i="3"/>
  <c r="J62" i="3"/>
  <c r="H62" i="3"/>
  <c r="L61" i="3"/>
  <c r="K61" i="3"/>
  <c r="J61" i="3"/>
  <c r="H61" i="3"/>
  <c r="L60" i="3"/>
  <c r="K60" i="3"/>
  <c r="J60" i="3" s="1"/>
  <c r="H60" i="3"/>
  <c r="L53" i="3" l="1"/>
  <c r="K53" i="3"/>
  <c r="J53" i="3"/>
  <c r="H53" i="3"/>
  <c r="L52" i="3"/>
  <c r="K52" i="3"/>
  <c r="J52" i="3"/>
  <c r="H52" i="3"/>
  <c r="L51" i="3"/>
  <c r="K51" i="3"/>
  <c r="J51" i="3"/>
  <c r="H51" i="3"/>
  <c r="L50" i="3"/>
  <c r="K50" i="3"/>
  <c r="J50" i="3"/>
  <c r="H50" i="3"/>
  <c r="L49" i="3"/>
  <c r="K49" i="3"/>
  <c r="J49" i="3"/>
  <c r="H49" i="3"/>
  <c r="L48" i="3"/>
  <c r="K48" i="3"/>
  <c r="J48" i="3"/>
  <c r="H48" i="3"/>
  <c r="L47" i="3"/>
  <c r="K47" i="3"/>
  <c r="J47" i="3"/>
  <c r="H47" i="3"/>
  <c r="L46" i="3"/>
  <c r="K46" i="3"/>
  <c r="J46" i="3"/>
  <c r="H46" i="3"/>
  <c r="L45" i="3"/>
  <c r="K45" i="3"/>
  <c r="J45" i="3"/>
  <c r="H45" i="3"/>
  <c r="L44" i="3"/>
  <c r="K44" i="3"/>
  <c r="J44" i="3"/>
  <c r="H44" i="3"/>
  <c r="L43" i="3"/>
  <c r="K43" i="3"/>
  <c r="J43" i="3"/>
  <c r="H43" i="3"/>
  <c r="L42" i="3"/>
  <c r="K42" i="3"/>
  <c r="J42" i="3"/>
  <c r="H42" i="3"/>
  <c r="L41" i="3"/>
  <c r="K41" i="3"/>
  <c r="J41" i="3"/>
  <c r="H41" i="3"/>
  <c r="L40" i="3"/>
  <c r="K40" i="3"/>
  <c r="J40" i="3"/>
  <c r="H40" i="3"/>
  <c r="L39" i="3"/>
  <c r="K39" i="3"/>
  <c r="J39" i="3"/>
  <c r="H39" i="3"/>
  <c r="L38" i="3"/>
  <c r="K38" i="3"/>
  <c r="J38" i="3"/>
  <c r="H38" i="3"/>
  <c r="L37" i="3"/>
  <c r="K37" i="3"/>
  <c r="J37" i="3"/>
  <c r="H37" i="3"/>
  <c r="L36" i="3"/>
  <c r="K36" i="3"/>
  <c r="J36" i="3"/>
  <c r="H36" i="3"/>
  <c r="L35" i="3"/>
  <c r="K35" i="3"/>
  <c r="J35" i="3"/>
  <c r="H35" i="3"/>
  <c r="L34" i="3"/>
  <c r="K34" i="3"/>
  <c r="J34" i="3" s="1"/>
  <c r="H34" i="3"/>
  <c r="L28" i="3"/>
  <c r="K28" i="3"/>
  <c r="J28" i="3"/>
  <c r="H28" i="3"/>
  <c r="H27" i="3"/>
  <c r="L27" i="3"/>
  <c r="K27" i="3"/>
  <c r="J27" i="3"/>
  <c r="L26" i="3"/>
  <c r="K26" i="3"/>
  <c r="J26" i="3"/>
  <c r="H26" i="3"/>
  <c r="L25" i="3"/>
  <c r="K25" i="3"/>
  <c r="J25" i="3"/>
  <c r="H25" i="3"/>
  <c r="L24" i="3"/>
  <c r="K24" i="3"/>
  <c r="J24" i="3"/>
  <c r="H24" i="3"/>
  <c r="L23" i="3"/>
  <c r="K23" i="3"/>
  <c r="J23" i="3"/>
  <c r="H23" i="3"/>
  <c r="L22" i="3"/>
  <c r="K22" i="3"/>
  <c r="J22" i="3"/>
  <c r="H22" i="3"/>
  <c r="L21" i="3"/>
  <c r="K21" i="3"/>
  <c r="J21" i="3"/>
  <c r="H21" i="3"/>
  <c r="L20" i="3"/>
  <c r="K20" i="3"/>
  <c r="J20" i="3"/>
  <c r="H20" i="3"/>
  <c r="L19" i="3"/>
  <c r="K19" i="3"/>
  <c r="J19" i="3"/>
  <c r="H19" i="3"/>
  <c r="L18" i="3"/>
  <c r="K18" i="3"/>
  <c r="J18" i="3"/>
  <c r="H18" i="3"/>
  <c r="L17" i="3"/>
  <c r="K17" i="3"/>
  <c r="J17" i="3"/>
  <c r="H17" i="3"/>
  <c r="L16" i="3"/>
  <c r="K16" i="3"/>
  <c r="J16" i="3"/>
  <c r="H16" i="3"/>
  <c r="L15" i="3"/>
  <c r="K15" i="3"/>
  <c r="J15" i="3" s="1"/>
  <c r="H15" i="3"/>
  <c r="L14" i="3"/>
  <c r="K14" i="3"/>
  <c r="J14" i="3" s="1"/>
  <c r="H14" i="3"/>
  <c r="L13" i="3"/>
  <c r="K13" i="3"/>
  <c r="J13" i="3" s="1"/>
  <c r="H13" i="3"/>
  <c r="L12" i="3"/>
  <c r="K12" i="3"/>
  <c r="J12" i="3" s="1"/>
  <c r="H12" i="3"/>
  <c r="L11" i="3"/>
  <c r="K11" i="3"/>
  <c r="J11" i="3" s="1"/>
  <c r="H11" i="3"/>
  <c r="L10" i="3"/>
  <c r="H10" i="3"/>
  <c r="H9" i="3"/>
  <c r="L9" i="3"/>
  <c r="K10" i="3"/>
  <c r="J10" i="3" s="1"/>
  <c r="K9" i="3"/>
  <c r="J9" i="3" l="1"/>
  <c r="J4" i="3"/>
  <c r="I6" i="2"/>
  <c r="C2" i="3"/>
  <c r="F10" i="4" l="1"/>
  <c r="F29" i="4"/>
  <c r="F28" i="4"/>
  <c r="F27" i="4"/>
  <c r="C21" i="4"/>
  <c r="M1" i="3" l="1"/>
  <c r="D15" i="2"/>
  <c r="C5" i="3"/>
  <c r="C3" i="3"/>
  <c r="C28" i="4"/>
  <c r="C29" i="4"/>
  <c r="C30" i="4"/>
  <c r="C31" i="4"/>
  <c r="C32" i="4"/>
  <c r="C33" i="4"/>
  <c r="C34" i="4"/>
  <c r="C35" i="4"/>
  <c r="C36" i="4"/>
  <c r="C37" i="4"/>
  <c r="C38" i="4"/>
  <c r="C27" i="4"/>
  <c r="C26" i="4"/>
  <c r="C25" i="4"/>
  <c r="C24" i="4"/>
  <c r="C23" i="4"/>
  <c r="C22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F8" i="4"/>
  <c r="F9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30" i="4"/>
  <c r="F7" i="4"/>
  <c r="C30" i="3" l="1"/>
  <c r="C82" i="3"/>
  <c r="C56" i="3"/>
  <c r="C11" i="2"/>
  <c r="C10" i="2"/>
  <c r="C9" i="2" s="1"/>
  <c r="E6" i="2" l="1"/>
  <c r="C12" i="2" l="1"/>
  <c r="D10" i="2" l="1"/>
  <c r="D9" i="2" s="1"/>
  <c r="D11" i="2"/>
  <c r="E11" i="2" s="1"/>
  <c r="D12" i="2" l="1"/>
  <c r="C6" i="2" s="1"/>
  <c r="E10" i="2"/>
  <c r="E9" i="2" s="1"/>
  <c r="E15" i="2" l="1"/>
  <c r="E1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Kokoro</author>
    <author>Masamori Akimoto</author>
  </authors>
  <commentList>
    <comment ref="I2" authorId="0" shapeId="0" xr:uid="{F0F06A86-4CB7-406F-B249-B438FF963B06}">
      <text>
        <r>
          <rPr>
            <b/>
            <sz val="9"/>
            <color indexed="81"/>
            <rFont val="MS P ゴシック"/>
            <family val="3"/>
            <charset val="128"/>
          </rPr>
          <t>※注文書を交わしてある業者様に利用いただく書式です。
※一部注文書を交わしていない工事がございましたら、
その工事は「注文書なし」の書式をご利用ください。</t>
        </r>
      </text>
    </comment>
    <comment ref="H13" authorId="1" shapeId="0" xr:uid="{E4F122B9-53D5-450D-99D6-9929376CAC8B}">
      <text>
        <r>
          <rPr>
            <b/>
            <sz val="9"/>
            <color indexed="81"/>
            <rFont val="MS P ゴシック"/>
            <family val="3"/>
            <charset val="128"/>
          </rPr>
          <t>取引先コードを入力してください</t>
        </r>
      </text>
    </comment>
    <comment ref="K13" authorId="1" shapeId="0" xr:uid="{58060BAE-B75B-4D42-B001-601461032FE2}">
      <text>
        <r>
          <rPr>
            <b/>
            <sz val="9"/>
            <color indexed="81"/>
            <rFont val="MS P ゴシック"/>
            <family val="3"/>
            <charset val="128"/>
          </rPr>
          <t>適格事業者番号を　入力してください</t>
        </r>
      </text>
    </comment>
    <comment ref="H15" authorId="1" shapeId="0" xr:uid="{303D5274-DB04-4432-8FB2-A412B63E0884}">
      <text>
        <r>
          <rPr>
            <b/>
            <sz val="9"/>
            <color indexed="81"/>
            <rFont val="MS P ゴシック"/>
            <family val="3"/>
            <charset val="128"/>
          </rPr>
          <t>工事コードを入力してください</t>
        </r>
      </text>
    </comment>
    <comment ref="H20" authorId="0" shapeId="0" xr:uid="{7B3B1A80-3931-4A8A-8C23-BC552AD48D42}">
      <text>
        <r>
          <rPr>
            <b/>
            <sz val="9"/>
            <color indexed="81"/>
            <rFont val="MS P ゴシック"/>
            <family val="3"/>
            <charset val="128"/>
          </rPr>
          <t>金融機関名</t>
        </r>
      </text>
    </comment>
    <comment ref="K20" authorId="1" shapeId="0" xr:uid="{92EF9527-0E54-41F7-9945-D5259AB314AA}">
      <text>
        <r>
          <rPr>
            <b/>
            <sz val="9"/>
            <color indexed="81"/>
            <rFont val="MS P ゴシック"/>
            <family val="3"/>
            <charset val="128"/>
          </rPr>
          <t>銀行コード</t>
        </r>
      </text>
    </comment>
    <comment ref="D21" authorId="1" shapeId="0" xr:uid="{4B2CCBE6-53B9-455D-8080-9E9DBA2910C3}">
      <text>
        <r>
          <rPr>
            <b/>
            <sz val="9"/>
            <color indexed="81"/>
            <rFont val="MS P ゴシック"/>
            <family val="3"/>
            <charset val="128"/>
          </rPr>
          <t>消費税事業者形態を選択してください</t>
        </r>
      </text>
    </comment>
    <comment ref="H21" authorId="0" shapeId="0" xr:uid="{6680A73A-5FCF-4666-B2C9-B5AE53B653A4}">
      <text>
        <r>
          <rPr>
            <b/>
            <sz val="9"/>
            <color indexed="81"/>
            <rFont val="MS P ゴシック"/>
            <family val="3"/>
            <charset val="128"/>
          </rPr>
          <t>金融機関支店名</t>
        </r>
      </text>
    </comment>
    <comment ref="K21" authorId="1" shapeId="0" xr:uid="{43F948C7-8155-4994-B9B7-2A9CA22FD79F}">
      <text>
        <r>
          <rPr>
            <b/>
            <sz val="9"/>
            <color indexed="81"/>
            <rFont val="MS P ゴシック"/>
            <family val="3"/>
            <charset val="128"/>
          </rPr>
          <t>支店コード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Masamori Akimoto</author>
    <author>Kokoro</author>
  </authors>
  <commentList>
    <comment ref="I8" authorId="0" shapeId="0" xr:uid="{0190AD16-7A8E-41B3-8909-A5714B786601}">
      <text>
        <r>
          <rPr>
            <b/>
            <sz val="9"/>
            <color indexed="81"/>
            <rFont val="MS P ゴシック"/>
            <family val="3"/>
            <charset val="128"/>
          </rPr>
          <t>前月分請求書の「累計金額」を
入力してください</t>
        </r>
      </text>
    </comment>
    <comment ref="B9" authorId="1" shapeId="0" xr:uid="{29F0C5E6-89C6-40C6-B3AA-03B39057642D}">
      <text>
        <r>
          <rPr>
            <b/>
            <sz val="9"/>
            <color indexed="81"/>
            <rFont val="MS P ゴシック"/>
            <family val="3"/>
            <charset val="128"/>
          </rPr>
          <t>弊社使用欄：入力不要</t>
        </r>
      </text>
    </comment>
    <comment ref="C9" authorId="1" shapeId="0" xr:uid="{21429779-2D3C-415F-B797-A4BA7E7333F7}">
      <text>
        <r>
          <rPr>
            <b/>
            <sz val="9"/>
            <color indexed="81"/>
            <rFont val="MS P ゴシック"/>
            <family val="3"/>
            <charset val="128"/>
          </rPr>
          <t>弊社使用欄：入力不要</t>
        </r>
      </text>
    </comment>
    <comment ref="M9" authorId="1" shapeId="0" xr:uid="{5CD413A8-BCD0-4C9A-814C-31A0E04817F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出来高のパーセンテージは自動計算されます。
金額は、「累計」と「前月迄」の部分を入力してください。
※「今月分」は自動計算されます。
</t>
        </r>
      </text>
    </comment>
    <comment ref="I33" authorId="0" shapeId="0" xr:uid="{DACFA423-5DFC-42FC-A3D2-ACE35C4714A2}">
      <text>
        <r>
          <rPr>
            <b/>
            <sz val="9"/>
            <color indexed="81"/>
            <rFont val="MS P ゴシック"/>
            <family val="3"/>
            <charset val="128"/>
          </rPr>
          <t>前月分請求書の「累計金額」を
入力してください</t>
        </r>
      </text>
    </comment>
    <comment ref="B34" authorId="1" shapeId="0" xr:uid="{BE86BED3-F5E7-4F9F-9D8B-1984A8272111}">
      <text>
        <r>
          <rPr>
            <b/>
            <sz val="9"/>
            <color indexed="81"/>
            <rFont val="MS P ゴシック"/>
            <family val="3"/>
            <charset val="128"/>
          </rPr>
          <t>弊社使用欄：入力不要</t>
        </r>
      </text>
    </comment>
    <comment ref="C34" authorId="1" shapeId="0" xr:uid="{21E9A39C-970E-4762-BEB3-4FBFE2C0AF6B}">
      <text>
        <r>
          <rPr>
            <b/>
            <sz val="9"/>
            <color indexed="81"/>
            <rFont val="MS P ゴシック"/>
            <family val="3"/>
            <charset val="128"/>
          </rPr>
          <t>弊社使用欄：入力不要</t>
        </r>
      </text>
    </comment>
    <comment ref="M34" authorId="1" shapeId="0" xr:uid="{A0F37093-3397-4048-A8D1-FE4EE49DDB9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出来高のパーセンテージは自動計算されます。
金額は、「累計」と「前月迄」の部分を入力してください。
※「今月分」は自動計算されます。
</t>
        </r>
      </text>
    </comment>
    <comment ref="I59" authorId="0" shapeId="0" xr:uid="{B28C9DDD-E986-4EFB-8E6B-2655AEF4D30A}">
      <text>
        <r>
          <rPr>
            <b/>
            <sz val="9"/>
            <color indexed="81"/>
            <rFont val="MS P ゴシック"/>
            <family val="3"/>
            <charset val="128"/>
          </rPr>
          <t>前月分請求書の「累計金額」を
入力してください</t>
        </r>
      </text>
    </comment>
    <comment ref="B60" authorId="1" shapeId="0" xr:uid="{D98496EB-5C3E-42A7-9552-91AAD5A1F908}">
      <text>
        <r>
          <rPr>
            <b/>
            <sz val="9"/>
            <color indexed="81"/>
            <rFont val="MS P ゴシック"/>
            <family val="3"/>
            <charset val="128"/>
          </rPr>
          <t>弊社使用欄：入力不要</t>
        </r>
      </text>
    </comment>
    <comment ref="C60" authorId="1" shapeId="0" xr:uid="{79CBD387-D4F4-4A3E-A5DB-19A1A53E770A}">
      <text>
        <r>
          <rPr>
            <b/>
            <sz val="9"/>
            <color indexed="81"/>
            <rFont val="MS P ゴシック"/>
            <family val="3"/>
            <charset val="128"/>
          </rPr>
          <t>弊社使用欄：入力不要</t>
        </r>
      </text>
    </comment>
    <comment ref="M60" authorId="1" shapeId="0" xr:uid="{1F0ECC63-D3AA-4B9E-AEAE-D8B11A4B586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出来高のパーセンテージは自動計算されます。
金額は、「累計」と「前月迄」の部分を入力してください。
※「今月分」は自動計算されます。
</t>
        </r>
      </text>
    </comment>
    <comment ref="I85" authorId="0" shapeId="0" xr:uid="{90133A35-CD35-47FE-8407-51C6AE16952C}">
      <text>
        <r>
          <rPr>
            <b/>
            <sz val="9"/>
            <color indexed="81"/>
            <rFont val="MS P ゴシック"/>
            <family val="3"/>
            <charset val="128"/>
          </rPr>
          <t>前月分請求書の「累計金額」を
入力してください</t>
        </r>
      </text>
    </comment>
    <comment ref="B86" authorId="1" shapeId="0" xr:uid="{E6B1900A-51FD-487F-8E01-9A6D323B7B52}">
      <text>
        <r>
          <rPr>
            <b/>
            <sz val="9"/>
            <color indexed="81"/>
            <rFont val="MS P ゴシック"/>
            <family val="3"/>
            <charset val="128"/>
          </rPr>
          <t>弊社使用欄：入力不要</t>
        </r>
      </text>
    </comment>
    <comment ref="C86" authorId="1" shapeId="0" xr:uid="{326879DA-E3AA-46B4-BCF2-51A3567C5EAF}">
      <text>
        <r>
          <rPr>
            <b/>
            <sz val="9"/>
            <color indexed="81"/>
            <rFont val="MS P ゴシック"/>
            <family val="3"/>
            <charset val="128"/>
          </rPr>
          <t>弊社使用欄：入力不要</t>
        </r>
      </text>
    </comment>
    <comment ref="M86" authorId="1" shapeId="0" xr:uid="{24C0D42E-C618-4FD4-9748-0079518CC10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出来高のパーセンテージは自動計算されます。
金額は、「累計」と「前月迄」の部分を入力してください。
※「今月分」は自動計算されます。
</t>
        </r>
      </text>
    </comment>
  </commentList>
</comments>
</file>

<file path=xl/sharedStrings.xml><?xml version="1.0" encoding="utf-8"?>
<sst xmlns="http://schemas.openxmlformats.org/spreadsheetml/2006/main" count="182" uniqueCount="118">
  <si>
    <t>数量</t>
    <rPh sb="0" eb="2">
      <t>スウリョウ</t>
    </rPh>
    <phoneticPr fontId="2"/>
  </si>
  <si>
    <t>金額</t>
    <rPh sb="0" eb="2">
      <t>キンガク</t>
    </rPh>
    <phoneticPr fontId="2"/>
  </si>
  <si>
    <t>請求書</t>
    <rPh sb="0" eb="3">
      <t>セイキュウショ</t>
    </rPh>
    <phoneticPr fontId="2"/>
  </si>
  <si>
    <t>請求年月日</t>
    <rPh sb="0" eb="2">
      <t>セイキュウ</t>
    </rPh>
    <rPh sb="2" eb="5">
      <t>ネンガッピ</t>
    </rPh>
    <phoneticPr fontId="2"/>
  </si>
  <si>
    <t>注 文 書 №</t>
    <rPh sb="0" eb="1">
      <t>チュウ</t>
    </rPh>
    <rPh sb="2" eb="3">
      <t>ブン</t>
    </rPh>
    <rPh sb="4" eb="5">
      <t>ショ</t>
    </rPh>
    <phoneticPr fontId="2"/>
  </si>
  <si>
    <t>請求金額</t>
    <rPh sb="0" eb="2">
      <t>セイキュウ</t>
    </rPh>
    <rPh sb="2" eb="4">
      <t>キンガク</t>
    </rPh>
    <phoneticPr fontId="2"/>
  </si>
  <si>
    <t>前回迄</t>
    <rPh sb="0" eb="3">
      <t>ゼンカイマデ</t>
    </rPh>
    <phoneticPr fontId="2"/>
  </si>
  <si>
    <t>消費税額</t>
    <rPh sb="0" eb="3">
      <t>ショウヒゼイ</t>
    </rPh>
    <rPh sb="3" eb="4">
      <t>ガク</t>
    </rPh>
    <phoneticPr fontId="2"/>
  </si>
  <si>
    <t>請求者住所・社名</t>
    <rPh sb="0" eb="3">
      <t>セイキュウシャ</t>
    </rPh>
    <rPh sb="3" eb="5">
      <t>ジュウショ</t>
    </rPh>
    <rPh sb="6" eb="8">
      <t>シャメイ</t>
    </rPh>
    <phoneticPr fontId="2"/>
  </si>
  <si>
    <t>請求者</t>
    <rPh sb="0" eb="3">
      <t>セイキュウシャ</t>
    </rPh>
    <phoneticPr fontId="2"/>
  </si>
  <si>
    <t>工事名称</t>
    <rPh sb="0" eb="2">
      <t>コウジ</t>
    </rPh>
    <rPh sb="2" eb="4">
      <t>メイショウ</t>
    </rPh>
    <phoneticPr fontId="2"/>
  </si>
  <si>
    <t>件名</t>
    <rPh sb="0" eb="2">
      <t>ケンメイ</t>
    </rPh>
    <phoneticPr fontId="2"/>
  </si>
  <si>
    <t>工事場所</t>
    <rPh sb="0" eb="2">
      <t>コウジ</t>
    </rPh>
    <rPh sb="2" eb="4">
      <t>バショ</t>
    </rPh>
    <phoneticPr fontId="2"/>
  </si>
  <si>
    <t>口座名義（カナ）</t>
    <rPh sb="0" eb="2">
      <t>コウザ</t>
    </rPh>
    <rPh sb="2" eb="4">
      <t>メイギ</t>
    </rPh>
    <phoneticPr fontId="2"/>
  </si>
  <si>
    <t>支払条件</t>
    <rPh sb="0" eb="2">
      <t>シハライ</t>
    </rPh>
    <rPh sb="2" eb="4">
      <t>ジョウケン</t>
    </rPh>
    <phoneticPr fontId="2"/>
  </si>
  <si>
    <t>口座種別・番号</t>
    <rPh sb="0" eb="2">
      <t>コウザ</t>
    </rPh>
    <rPh sb="2" eb="4">
      <t>シュベツ</t>
    </rPh>
    <rPh sb="5" eb="7">
      <t>バンゴウ</t>
    </rPh>
    <phoneticPr fontId="2"/>
  </si>
  <si>
    <t>振込先（コード）</t>
    <rPh sb="0" eb="3">
      <t>フリコミサキ</t>
    </rPh>
    <phoneticPr fontId="2"/>
  </si>
  <si>
    <t>下記の通り請求いたします。</t>
    <rPh sb="0" eb="2">
      <t>カキ</t>
    </rPh>
    <rPh sb="3" eb="4">
      <t>トオ</t>
    </rPh>
    <rPh sb="5" eb="7">
      <t>セイキュウ</t>
    </rPh>
    <phoneticPr fontId="2"/>
  </si>
  <si>
    <t>残  高</t>
    <rPh sb="0" eb="1">
      <t>ザン</t>
    </rPh>
    <rPh sb="3" eb="4">
      <t>タカ</t>
    </rPh>
    <phoneticPr fontId="2"/>
  </si>
  <si>
    <t>今  回</t>
    <rPh sb="0" eb="1">
      <t>イマ</t>
    </rPh>
    <rPh sb="3" eb="4">
      <t>カイ</t>
    </rPh>
    <phoneticPr fontId="2"/>
  </si>
  <si>
    <t>累  計</t>
    <rPh sb="0" eb="1">
      <t>ルイ</t>
    </rPh>
    <rPh sb="3" eb="4">
      <t>ケイ</t>
    </rPh>
    <phoneticPr fontId="2"/>
  </si>
  <si>
    <t>翌月末支払</t>
    <rPh sb="0" eb="3">
      <t>ヨクゲツマツ</t>
    </rPh>
    <rPh sb="3" eb="5">
      <t>シハライ</t>
    </rPh>
    <phoneticPr fontId="2"/>
  </si>
  <si>
    <t>月末締</t>
    <rPh sb="0" eb="2">
      <t>ゲツマツ</t>
    </rPh>
    <rPh sb="2" eb="3">
      <t>ジ</t>
    </rPh>
    <phoneticPr fontId="2"/>
  </si>
  <si>
    <t>協力会費控除</t>
    <rPh sb="0" eb="2">
      <t>キョウリョク</t>
    </rPh>
    <rPh sb="2" eb="4">
      <t>カイヒ</t>
    </rPh>
    <rPh sb="4" eb="6">
      <t>コウジョ</t>
    </rPh>
    <phoneticPr fontId="2"/>
  </si>
  <si>
    <t>保留金</t>
    <rPh sb="0" eb="2">
      <t>ホリュウ</t>
    </rPh>
    <rPh sb="2" eb="3">
      <t>キン</t>
    </rPh>
    <phoneticPr fontId="2"/>
  </si>
  <si>
    <t>消費税率</t>
    <rPh sb="0" eb="3">
      <t>ショウヒゼイ</t>
    </rPh>
    <rPh sb="3" eb="4">
      <t>リツ</t>
    </rPh>
    <phoneticPr fontId="2"/>
  </si>
  <si>
    <t>現金　　50％　　　　　手形　　50％</t>
    <rPh sb="0" eb="2">
      <t>ゲンキン</t>
    </rPh>
    <rPh sb="12" eb="14">
      <t>テガタ</t>
    </rPh>
    <phoneticPr fontId="2"/>
  </si>
  <si>
    <t>当月支払総計が100万円以上の時は、50%前後の手形(主に120日以内の廻し手形)を含める</t>
    <rPh sb="0" eb="2">
      <t>トウゲツ</t>
    </rPh>
    <rPh sb="2" eb="4">
      <t>シハライ</t>
    </rPh>
    <rPh sb="4" eb="6">
      <t>ソウケイ</t>
    </rPh>
    <rPh sb="10" eb="12">
      <t>マンエン</t>
    </rPh>
    <rPh sb="12" eb="14">
      <t>イジョウ</t>
    </rPh>
    <rPh sb="15" eb="16">
      <t>トキ</t>
    </rPh>
    <rPh sb="21" eb="23">
      <t>ゼンゴ</t>
    </rPh>
    <rPh sb="24" eb="26">
      <t>テガタ</t>
    </rPh>
    <rPh sb="27" eb="28">
      <t>オモ</t>
    </rPh>
    <rPh sb="32" eb="33">
      <t>ニチ</t>
    </rPh>
    <rPh sb="33" eb="35">
      <t>イナイ</t>
    </rPh>
    <rPh sb="36" eb="37">
      <t>マワ</t>
    </rPh>
    <rPh sb="38" eb="40">
      <t>テガタ</t>
    </rPh>
    <rPh sb="42" eb="43">
      <t>フク</t>
    </rPh>
    <phoneticPr fontId="2"/>
  </si>
  <si>
    <t>現金　　　100％　　　</t>
    <rPh sb="0" eb="2">
      <t>ゲンキン</t>
    </rPh>
    <phoneticPr fontId="2"/>
  </si>
  <si>
    <t>№</t>
    <phoneticPr fontId="2"/>
  </si>
  <si>
    <t>細目/規格</t>
    <rPh sb="0" eb="2">
      <t>サイモク</t>
    </rPh>
    <rPh sb="3" eb="5">
      <t>キカク</t>
    </rPh>
    <phoneticPr fontId="2"/>
  </si>
  <si>
    <t>単位</t>
    <rPh sb="0" eb="2">
      <t>タンイ</t>
    </rPh>
    <phoneticPr fontId="2"/>
  </si>
  <si>
    <t>契約金額</t>
  </si>
  <si>
    <t>前月迄</t>
    <rPh sb="0" eb="2">
      <t>ゼンゲツ</t>
    </rPh>
    <rPh sb="2" eb="3">
      <t>マデ</t>
    </rPh>
    <phoneticPr fontId="2"/>
  </si>
  <si>
    <t>累計</t>
    <rPh sb="0" eb="2">
      <t>ルイケイ</t>
    </rPh>
    <phoneticPr fontId="2"/>
  </si>
  <si>
    <t>出来高</t>
    <rPh sb="0" eb="3">
      <t>デキダカ</t>
    </rPh>
    <phoneticPr fontId="2"/>
  </si>
  <si>
    <t>外注費</t>
  </si>
  <si>
    <t>仮設工事</t>
  </si>
  <si>
    <t>土工事</t>
  </si>
  <si>
    <t>地業（杭）工事</t>
  </si>
  <si>
    <t>コンクリート工事</t>
  </si>
  <si>
    <t>鉄筋工事</t>
  </si>
  <si>
    <t>型枠工事</t>
  </si>
  <si>
    <t>鉄骨工事</t>
  </si>
  <si>
    <t>組積工事</t>
  </si>
  <si>
    <t>防水工事</t>
  </si>
  <si>
    <t>石、擬石工事</t>
  </si>
  <si>
    <t>タイル工事</t>
  </si>
  <si>
    <t>木工事</t>
  </si>
  <si>
    <t>屋根、板金工事</t>
  </si>
  <si>
    <t>左官工事</t>
  </si>
  <si>
    <t>サッシ工事</t>
  </si>
  <si>
    <t>木製建具工事</t>
  </si>
  <si>
    <t>家具工事</t>
  </si>
  <si>
    <t>ガラス工事</t>
  </si>
  <si>
    <t>塗装工事</t>
  </si>
  <si>
    <t>内装工事</t>
  </si>
  <si>
    <t>金物工事</t>
  </si>
  <si>
    <t>雑工事</t>
  </si>
  <si>
    <t>現場経費</t>
  </si>
  <si>
    <t>電気設備工事</t>
  </si>
  <si>
    <t>管、衛生設備工事</t>
  </si>
  <si>
    <t>空調工事</t>
  </si>
  <si>
    <t>昇降設備工事</t>
  </si>
  <si>
    <t>その他設備工事（A）</t>
  </si>
  <si>
    <t>その他設備工事（B）</t>
  </si>
  <si>
    <t>外構工事</t>
  </si>
  <si>
    <t>原契約外工事</t>
  </si>
  <si>
    <t>材料費</t>
  </si>
  <si>
    <t>労務費</t>
  </si>
  <si>
    <t>経費</t>
  </si>
  <si>
    <t>動力用光熱費</t>
  </si>
  <si>
    <t>機械等経費</t>
  </si>
  <si>
    <t>設計費</t>
  </si>
  <si>
    <t>公租公課</t>
  </si>
  <si>
    <t>試験研究費</t>
  </si>
  <si>
    <t>地代家賃</t>
  </si>
  <si>
    <t>保険料</t>
  </si>
  <si>
    <t>法定福利費</t>
  </si>
  <si>
    <t>福利厚生費</t>
  </si>
  <si>
    <t>事務用品費</t>
  </si>
  <si>
    <t>通信交通費</t>
  </si>
  <si>
    <t>運搬費</t>
  </si>
  <si>
    <t>燃料費</t>
  </si>
  <si>
    <t>補償費</t>
  </si>
  <si>
    <t>雑費</t>
  </si>
  <si>
    <t>今月分</t>
    <rPh sb="0" eb="3">
      <t>コンゲツブン</t>
    </rPh>
    <phoneticPr fontId="2"/>
  </si>
  <si>
    <t>請求内訳書</t>
    <rPh sb="0" eb="2">
      <t>セイキュウ</t>
    </rPh>
    <rPh sb="2" eb="5">
      <t>ウチワケショ</t>
    </rPh>
    <phoneticPr fontId="2"/>
  </si>
  <si>
    <t>工事名</t>
    <rPh sb="0" eb="2">
      <t>コウジ</t>
    </rPh>
    <rPh sb="2" eb="3">
      <t>メイ</t>
    </rPh>
    <phoneticPr fontId="2"/>
  </si>
  <si>
    <t>注文書№</t>
    <rPh sb="0" eb="3">
      <t>チュウモンショ</t>
    </rPh>
    <phoneticPr fontId="2"/>
  </si>
  <si>
    <t>工　種</t>
    <phoneticPr fontId="2"/>
  </si>
  <si>
    <t>費　目</t>
    <rPh sb="0" eb="1">
      <t>ヒ</t>
    </rPh>
    <rPh sb="2" eb="3">
      <t>メ</t>
    </rPh>
    <phoneticPr fontId="2"/>
  </si>
  <si>
    <t>今月請求</t>
  </si>
  <si>
    <t>発注残額</t>
  </si>
  <si>
    <t>総計</t>
    <rPh sb="0" eb="2">
      <t>ソウケイ</t>
    </rPh>
    <phoneticPr fontId="2"/>
  </si>
  <si>
    <t>既請求額</t>
  </si>
  <si>
    <t>(取引先コード</t>
    <rPh sb="1" eb="3">
      <t>トリヒキ</t>
    </rPh>
    <rPh sb="3" eb="4">
      <t>サキ</t>
    </rPh>
    <phoneticPr fontId="2"/>
  </si>
  <si>
    <t>）</t>
    <phoneticPr fontId="2"/>
  </si>
  <si>
    <t>普通預金</t>
    <rPh sb="0" eb="2">
      <t>フツウ</t>
    </rPh>
    <rPh sb="2" eb="4">
      <t>ヨキン</t>
    </rPh>
    <phoneticPr fontId="2"/>
  </si>
  <si>
    <t>当座預金</t>
    <rPh sb="0" eb="4">
      <t>トウザヨキン</t>
    </rPh>
    <phoneticPr fontId="2"/>
  </si>
  <si>
    <t>なし</t>
    <phoneticPr fontId="2"/>
  </si>
  <si>
    <t>なし</t>
    <phoneticPr fontId="2"/>
  </si>
  <si>
    <t>工事金額</t>
    <rPh sb="0" eb="2">
      <t>コウジ</t>
    </rPh>
    <rPh sb="2" eb="4">
      <t>キンガク</t>
    </rPh>
    <phoneticPr fontId="2"/>
  </si>
  <si>
    <t>工事金額</t>
    <rPh sb="0" eb="2">
      <t>コウジ</t>
    </rPh>
    <phoneticPr fontId="2"/>
  </si>
  <si>
    <t>工事金額　　　　　　（税抜）</t>
    <rPh sb="0" eb="2">
      <t>コウジ</t>
    </rPh>
    <rPh sb="2" eb="4">
      <t>キンガク</t>
    </rPh>
    <rPh sb="11" eb="12">
      <t>ゼイ</t>
    </rPh>
    <rPh sb="12" eb="13">
      <t>ヌ</t>
    </rPh>
    <phoneticPr fontId="2"/>
  </si>
  <si>
    <t>外装工事</t>
    <rPh sb="0" eb="2">
      <t>ガイソウ</t>
    </rPh>
    <rPh sb="2" eb="4">
      <t>コウジ</t>
    </rPh>
    <phoneticPr fontId="2"/>
  </si>
  <si>
    <t>準備費</t>
    <rPh sb="0" eb="2">
      <t>ジュンビ</t>
    </rPh>
    <rPh sb="2" eb="3">
      <t>ヒ</t>
    </rPh>
    <phoneticPr fontId="2"/>
  </si>
  <si>
    <t>安全費</t>
    <rPh sb="0" eb="2">
      <t>アンゼン</t>
    </rPh>
    <rPh sb="2" eb="3">
      <t>ヒ</t>
    </rPh>
    <phoneticPr fontId="2"/>
  </si>
  <si>
    <t>営繕費</t>
    <rPh sb="0" eb="2">
      <t>エイゼン</t>
    </rPh>
    <rPh sb="2" eb="3">
      <t>ヒ</t>
    </rPh>
    <phoneticPr fontId="2"/>
  </si>
  <si>
    <t>労務外注費</t>
    <rPh sb="0" eb="2">
      <t>ロウム</t>
    </rPh>
    <rPh sb="2" eb="5">
      <t>ガイチュウヒ</t>
    </rPh>
    <phoneticPr fontId="2"/>
  </si>
  <si>
    <t>派遣社員</t>
    <rPh sb="0" eb="2">
      <t>ハケン</t>
    </rPh>
    <rPh sb="2" eb="4">
      <t>シャイン</t>
    </rPh>
    <phoneticPr fontId="2"/>
  </si>
  <si>
    <t>※当月発生の請求累計金額が100万円以上となる場合、
　 請求金額総計×10％を保留金とさせていただきます。（経費以外）
※保留金は次月の支払日に全額自動解除(入金)されます。
　（保留金の請求書不要）</t>
    <rPh sb="1" eb="3">
      <t>トウゲツ</t>
    </rPh>
    <rPh sb="3" eb="5">
      <t>ハッセイ</t>
    </rPh>
    <rPh sb="6" eb="10">
      <t>セイキュウルイケイ</t>
    </rPh>
    <rPh sb="10" eb="12">
      <t>キンガク</t>
    </rPh>
    <rPh sb="16" eb="18">
      <t>マンエン</t>
    </rPh>
    <rPh sb="18" eb="20">
      <t>イジョウ</t>
    </rPh>
    <rPh sb="23" eb="25">
      <t>バアイ</t>
    </rPh>
    <rPh sb="29" eb="33">
      <t>セイキュウキンガク</t>
    </rPh>
    <rPh sb="33" eb="35">
      <t>ソウケイ</t>
    </rPh>
    <rPh sb="40" eb="42">
      <t>ホリュウ</t>
    </rPh>
    <rPh sb="42" eb="43">
      <t>キン</t>
    </rPh>
    <rPh sb="55" eb="57">
      <t>ケイヒ</t>
    </rPh>
    <rPh sb="57" eb="59">
      <t>イガイ</t>
    </rPh>
    <rPh sb="80" eb="82">
      <t>ニュウキン</t>
    </rPh>
    <phoneticPr fontId="2"/>
  </si>
  <si>
    <r>
      <rPr>
        <sz val="12"/>
        <rFont val="ＭＳ Ｐゴシック"/>
        <family val="3"/>
        <charset val="128"/>
      </rPr>
      <t>（</t>
    </r>
    <r>
      <rPr>
        <sz val="10"/>
        <rFont val="ＭＳ Ｐゴシック"/>
        <family val="3"/>
        <charset val="128"/>
      </rPr>
      <t>インボイス登録番号</t>
    </r>
    <r>
      <rPr>
        <sz val="11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T</t>
    </r>
    <r>
      <rPr>
        <sz val="11"/>
        <rFont val="ＭＳ Ｐゴシック"/>
        <family val="3"/>
        <charset val="128"/>
      </rPr>
      <t>-</t>
    </r>
    <rPh sb="6" eb="10">
      <t>トウロクバンゴウ</t>
    </rPh>
    <phoneticPr fontId="2"/>
  </si>
  <si>
    <t>株式会社波多野組　　御中</t>
  </si>
  <si>
    <t>※税率は必ず確認してください。</t>
    <rPh sb="1" eb="3">
      <t>ゼイリツ</t>
    </rPh>
    <rPh sb="4" eb="5">
      <t>カナラ</t>
    </rPh>
    <rPh sb="6" eb="8">
      <t>カクニン</t>
    </rPh>
    <phoneticPr fontId="2"/>
  </si>
  <si>
    <t>（異なる税率の請求を混在させないでください。）</t>
  </si>
  <si>
    <t>コード　　　　　　　　　　　請求者</t>
    <rPh sb="14" eb="17">
      <t>セイキュウシャ</t>
    </rPh>
    <phoneticPr fontId="2"/>
  </si>
  <si>
    <t>インボイス発行事業者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</si>
</sst>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_ &quot;円也&quot;"/>
    <numFmt numFmtId="177" formatCode="yyyy/m&quot;月度&quot;"/>
    <numFmt numFmtId="178" formatCode="\(\ 0000\ \)"/>
    <numFmt numFmtId="179" formatCode="\(\ 000\ \)"/>
    <numFmt numFmtId="180" formatCode="0000000"/>
    <numFmt numFmtId="181" formatCode="0000"/>
    <numFmt numFmtId="182" formatCode="[$-F800]dddd\,\ mmmm\ dd\,\ yyyy"/>
    <numFmt numFmtId="183" formatCode="#,##0_ "/>
    <numFmt numFmtId="184" formatCode="yyyy&quot;年&quot;m&quot;月&quot;d&quot;日&quot;;@"/>
    <numFmt numFmtId="185" formatCode="#,##0_);[Red]\(#,##0\)"/>
    <numFmt numFmtId="186" formatCode="[&lt;=999]000;[&lt;=9999]000\-00;0\ 0000\ 0000\ 0000\)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20"/>
      <name val="游明朝 Demibold"/>
      <family val="1"/>
      <charset val="128"/>
    </font>
    <font>
      <sz val="24"/>
      <color rgb="FF0D60B3"/>
      <name val="游明朝 Demibold"/>
      <family val="1"/>
      <charset val="128"/>
    </font>
    <font>
      <sz val="11"/>
      <color rgb="FF0D60B3"/>
      <name val="游明朝"/>
      <family val="1"/>
      <charset val="128"/>
    </font>
    <font>
      <sz val="16"/>
      <color rgb="FF0D60B3"/>
      <name val="游明朝 Demibold"/>
      <family val="1"/>
      <charset val="128"/>
    </font>
    <font>
      <sz val="11"/>
      <color rgb="FF0D60B3"/>
      <name val="游明朝 Demibold"/>
      <family val="1"/>
      <charset val="128"/>
    </font>
    <font>
      <sz val="11"/>
      <name val="游明朝 Demibold"/>
      <family val="1"/>
      <charset val="128"/>
    </font>
    <font>
      <sz val="20"/>
      <color rgb="FF0D60B3"/>
      <name val="游明朝 Demibold"/>
      <family val="1"/>
      <charset val="128"/>
    </font>
    <font>
      <sz val="12"/>
      <name val="AR P丸ゴシック体M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D0FB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rgb="FF0D60B3"/>
      </left>
      <right style="hair">
        <color rgb="FF0D60B3"/>
      </right>
      <top style="thin">
        <color rgb="FF0D60B3"/>
      </top>
      <bottom style="thin">
        <color rgb="FF0D60B3"/>
      </bottom>
      <diagonal/>
    </border>
    <border>
      <left style="hair">
        <color rgb="FF0D60B3"/>
      </left>
      <right style="hair">
        <color rgb="FF0D60B3"/>
      </right>
      <top style="thin">
        <color rgb="FF0D60B3"/>
      </top>
      <bottom style="thin">
        <color rgb="FF0D60B3"/>
      </bottom>
      <diagonal/>
    </border>
    <border>
      <left style="hair">
        <color rgb="FF0D60B3"/>
      </left>
      <right style="thin">
        <color rgb="FF0D60B3"/>
      </right>
      <top style="thin">
        <color rgb="FF0D60B3"/>
      </top>
      <bottom style="thin">
        <color rgb="FF0D60B3"/>
      </bottom>
      <diagonal/>
    </border>
    <border>
      <left style="thin">
        <color rgb="FF0D60B3"/>
      </left>
      <right/>
      <top style="hair">
        <color rgb="FF0D60B3"/>
      </top>
      <bottom style="hair">
        <color rgb="FF0D60B3"/>
      </bottom>
      <diagonal/>
    </border>
    <border>
      <left style="thin">
        <color rgb="FF0D60B3"/>
      </left>
      <right/>
      <top style="hair">
        <color rgb="FF0D60B3"/>
      </top>
      <bottom style="thin">
        <color rgb="FF0D60B3"/>
      </bottom>
      <diagonal/>
    </border>
    <border diagonalDown="1">
      <left style="thin">
        <color rgb="FF0D60B3"/>
      </left>
      <right/>
      <top style="thin">
        <color rgb="FF0D60B3"/>
      </top>
      <bottom style="hair">
        <color rgb="FF0D60B3"/>
      </bottom>
      <diagonal style="thin">
        <color rgb="FF0D60B3"/>
      </diagonal>
    </border>
    <border diagonalDown="1">
      <left/>
      <right/>
      <top style="thin">
        <color rgb="FF0D60B3"/>
      </top>
      <bottom style="hair">
        <color rgb="FF0D60B3"/>
      </bottom>
      <diagonal style="thin">
        <color rgb="FF0D60B3"/>
      </diagonal>
    </border>
    <border>
      <left/>
      <right/>
      <top style="hair">
        <color rgb="FF0D60B3"/>
      </top>
      <bottom style="hair">
        <color rgb="FF0D60B3"/>
      </bottom>
      <diagonal/>
    </border>
    <border>
      <left/>
      <right/>
      <top style="hair">
        <color rgb="FF0D60B3"/>
      </top>
      <bottom style="thin">
        <color rgb="FF0D60B3"/>
      </bottom>
      <diagonal/>
    </border>
    <border>
      <left style="hair">
        <color rgb="FF0D60B3"/>
      </left>
      <right style="hair">
        <color rgb="FF0D60B3"/>
      </right>
      <top style="thin">
        <color rgb="FF0D60B3"/>
      </top>
      <bottom style="hair">
        <color rgb="FF0D60B3"/>
      </bottom>
      <diagonal/>
    </border>
    <border>
      <left style="hair">
        <color rgb="FF0D60B3"/>
      </left>
      <right style="thin">
        <color rgb="FF0D60B3"/>
      </right>
      <top style="thin">
        <color rgb="FF0D60B3"/>
      </top>
      <bottom style="hair">
        <color rgb="FF0D60B3"/>
      </bottom>
      <diagonal/>
    </border>
    <border>
      <left style="hair">
        <color rgb="FF0D60B3"/>
      </left>
      <right style="hair">
        <color rgb="FF0D60B3"/>
      </right>
      <top style="hair">
        <color rgb="FF0D60B3"/>
      </top>
      <bottom style="hair">
        <color rgb="FF0D60B3"/>
      </bottom>
      <diagonal/>
    </border>
    <border>
      <left style="hair">
        <color rgb="FF0D60B3"/>
      </left>
      <right style="thin">
        <color rgb="FF0D60B3"/>
      </right>
      <top style="hair">
        <color rgb="FF0D60B3"/>
      </top>
      <bottom style="hair">
        <color rgb="FF0D60B3"/>
      </bottom>
      <diagonal/>
    </border>
    <border>
      <left style="hair">
        <color rgb="FF0D60B3"/>
      </left>
      <right style="hair">
        <color rgb="FF0D60B3"/>
      </right>
      <top style="hair">
        <color rgb="FF0D60B3"/>
      </top>
      <bottom style="thin">
        <color rgb="FF0D60B3"/>
      </bottom>
      <diagonal/>
    </border>
    <border>
      <left style="hair">
        <color rgb="FF0D60B3"/>
      </left>
      <right style="thin">
        <color rgb="FF0D60B3"/>
      </right>
      <top style="hair">
        <color rgb="FF0D60B3"/>
      </top>
      <bottom style="thin">
        <color rgb="FF0D60B3"/>
      </bottom>
      <diagonal/>
    </border>
    <border>
      <left style="thin">
        <color rgb="FF0D60B3"/>
      </left>
      <right style="hair">
        <color rgb="FF0D60B3"/>
      </right>
      <top style="thin">
        <color rgb="FF0D60B3"/>
      </top>
      <bottom style="hair">
        <color rgb="FF0D60B3"/>
      </bottom>
      <diagonal/>
    </border>
    <border>
      <left style="thin">
        <color rgb="FF0D60B3"/>
      </left>
      <right style="hair">
        <color rgb="FF0D60B3"/>
      </right>
      <top style="hair">
        <color rgb="FF0D60B3"/>
      </top>
      <bottom style="thin">
        <color rgb="FF0D60B3"/>
      </bottom>
      <diagonal/>
    </border>
    <border>
      <left style="thin">
        <color rgb="FF0D60B3"/>
      </left>
      <right style="hair">
        <color auto="1"/>
      </right>
      <top style="thin">
        <color rgb="FF0D60B3"/>
      </top>
      <bottom/>
      <diagonal/>
    </border>
    <border>
      <left/>
      <right/>
      <top style="thin">
        <color rgb="FF0D60B3"/>
      </top>
      <bottom/>
      <diagonal/>
    </border>
    <border>
      <left/>
      <right style="thin">
        <color rgb="FF0D60B3"/>
      </right>
      <top style="thin">
        <color rgb="FF0D60B3"/>
      </top>
      <bottom/>
      <diagonal/>
    </border>
    <border>
      <left style="thin">
        <color rgb="FF0D60B3"/>
      </left>
      <right style="hair">
        <color auto="1"/>
      </right>
      <top/>
      <bottom/>
      <diagonal/>
    </border>
    <border>
      <left/>
      <right style="thin">
        <color rgb="FF0D60B3"/>
      </right>
      <top/>
      <bottom/>
      <diagonal/>
    </border>
    <border>
      <left style="thin">
        <color rgb="FF0D60B3"/>
      </left>
      <right style="hair">
        <color auto="1"/>
      </right>
      <top/>
      <bottom style="thin">
        <color rgb="FF0D60B3"/>
      </bottom>
      <diagonal/>
    </border>
    <border>
      <left/>
      <right/>
      <top/>
      <bottom style="thin">
        <color rgb="FF0D60B3"/>
      </bottom>
      <diagonal/>
    </border>
    <border>
      <left/>
      <right style="thin">
        <color rgb="FF0D60B3"/>
      </right>
      <top/>
      <bottom style="thin">
        <color rgb="FF0D60B3"/>
      </bottom>
      <diagonal/>
    </border>
    <border>
      <left style="hair">
        <color auto="1"/>
      </left>
      <right/>
      <top style="thin">
        <color rgb="FF0D60B3"/>
      </top>
      <bottom/>
      <diagonal/>
    </border>
    <border>
      <left style="thin">
        <color rgb="FF0D60B3"/>
      </left>
      <right/>
      <top style="thin">
        <color rgb="FF0D60B3"/>
      </top>
      <bottom/>
      <diagonal/>
    </border>
    <border>
      <left style="thin">
        <color rgb="FF0D60B3"/>
      </left>
      <right/>
      <top/>
      <bottom/>
      <diagonal/>
    </border>
    <border>
      <left style="thin">
        <color rgb="FF0D60B3"/>
      </left>
      <right/>
      <top/>
      <bottom style="thin">
        <color rgb="FF0D60B3"/>
      </bottom>
      <diagonal/>
    </border>
    <border>
      <left style="thin">
        <color rgb="FF0D60B3"/>
      </left>
      <right style="hair">
        <color auto="1"/>
      </right>
      <top style="hair">
        <color rgb="FF0D60B3"/>
      </top>
      <bottom/>
      <diagonal/>
    </border>
    <border>
      <left style="hair">
        <color auto="1"/>
      </left>
      <right/>
      <top style="hair">
        <color rgb="FF0D60B3"/>
      </top>
      <bottom/>
      <diagonal/>
    </border>
    <border>
      <left/>
      <right/>
      <top style="hair">
        <color rgb="FF0D60B3"/>
      </top>
      <bottom/>
      <diagonal/>
    </border>
    <border>
      <left/>
      <right style="thin">
        <color rgb="FF0D60B3"/>
      </right>
      <top style="hair">
        <color rgb="FF0D60B3"/>
      </top>
      <bottom/>
      <diagonal/>
    </border>
    <border>
      <left style="thin">
        <color rgb="FF0D60B3"/>
      </left>
      <right style="hair">
        <color auto="1"/>
      </right>
      <top/>
      <bottom style="hair">
        <color rgb="FF0D60B3"/>
      </bottom>
      <diagonal/>
    </border>
    <border>
      <left style="hair">
        <color auto="1"/>
      </left>
      <right/>
      <top/>
      <bottom style="hair">
        <color rgb="FF0D60B3"/>
      </bottom>
      <diagonal/>
    </border>
    <border>
      <left/>
      <right/>
      <top/>
      <bottom style="hair">
        <color rgb="FF0D60B3"/>
      </bottom>
      <diagonal/>
    </border>
    <border>
      <left/>
      <right style="thin">
        <color rgb="FF0D60B3"/>
      </right>
      <top/>
      <bottom style="hair">
        <color rgb="FF0D60B3"/>
      </bottom>
      <diagonal/>
    </border>
    <border>
      <left style="thin">
        <color rgb="FF0D60B3"/>
      </left>
      <right style="hair">
        <color auto="1"/>
      </right>
      <top style="hair">
        <color rgb="FF0D60B3"/>
      </top>
      <bottom style="hair">
        <color rgb="FF0D60B3"/>
      </bottom>
      <diagonal/>
    </border>
    <border>
      <left style="hair">
        <color auto="1"/>
      </left>
      <right/>
      <top style="hair">
        <color rgb="FF0D60B3"/>
      </top>
      <bottom style="hair">
        <color rgb="FF0D60B3"/>
      </bottom>
      <diagonal/>
    </border>
    <border>
      <left/>
      <right style="thin">
        <color rgb="FF0D60B3"/>
      </right>
      <top style="hair">
        <color rgb="FF0D60B3"/>
      </top>
      <bottom style="hair">
        <color rgb="FF0D60B3"/>
      </bottom>
      <diagonal/>
    </border>
    <border>
      <left style="hair">
        <color auto="1"/>
      </left>
      <right/>
      <top/>
      <bottom style="thin">
        <color rgb="FF0D60B3"/>
      </bottom>
      <diagonal/>
    </border>
    <border>
      <left/>
      <right style="hair">
        <color rgb="FF0D60B3"/>
      </right>
      <top style="hair">
        <color rgb="FF0D60B3"/>
      </top>
      <bottom style="hair">
        <color rgb="FF0D60B3"/>
      </bottom>
      <diagonal/>
    </border>
    <border>
      <left style="hair">
        <color rgb="FF0D60B3"/>
      </left>
      <right style="hair">
        <color rgb="FF0D60B3"/>
      </right>
      <top/>
      <bottom style="hair">
        <color rgb="FF0D60B3"/>
      </bottom>
      <diagonal/>
    </border>
    <border>
      <left style="hair">
        <color rgb="FF0D60B3"/>
      </left>
      <right/>
      <top/>
      <bottom/>
      <diagonal/>
    </border>
    <border>
      <left style="thin">
        <color rgb="FF0D60B3"/>
      </left>
      <right style="hair">
        <color rgb="FF0D60B3"/>
      </right>
      <top style="hair">
        <color rgb="FF0D60B3"/>
      </top>
      <bottom style="hair">
        <color rgb="FF0D60B3"/>
      </bottom>
      <diagonal/>
    </border>
    <border>
      <left style="hair">
        <color rgb="FF0D60B3"/>
      </left>
      <right style="hair">
        <color rgb="FF0D60B3"/>
      </right>
      <top style="thin">
        <color rgb="FF0D60B3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/>
    <xf numFmtId="0" fontId="8" fillId="0" borderId="0" xfId="0" applyFont="1" applyAlignment="1">
      <alignment horizontal="right"/>
    </xf>
    <xf numFmtId="177" fontId="3" fillId="0" borderId="5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183" fontId="3" fillId="0" borderId="14" xfId="0" applyNumberFormat="1" applyFont="1" applyBorder="1" applyAlignment="1">
      <alignment horizontal="right" indent="1"/>
    </xf>
    <xf numFmtId="183" fontId="3" fillId="0" borderId="15" xfId="0" applyNumberFormat="1" applyFont="1" applyBorder="1" applyAlignment="1">
      <alignment horizontal="right" indent="1"/>
    </xf>
    <xf numFmtId="183" fontId="3" fillId="0" borderId="19" xfId="0" applyNumberFormat="1" applyFont="1" applyBorder="1" applyAlignment="1">
      <alignment horizontal="right" vertical="center" indent="1"/>
    </xf>
    <xf numFmtId="183" fontId="3" fillId="0" borderId="17" xfId="0" applyNumberFormat="1" applyFont="1" applyBorder="1" applyAlignment="1">
      <alignment horizontal="right" vertical="center" indent="1"/>
    </xf>
    <xf numFmtId="0" fontId="0" fillId="0" borderId="21" xfId="0" applyBorder="1"/>
    <xf numFmtId="0" fontId="0" fillId="0" borderId="22" xfId="0" applyBorder="1"/>
    <xf numFmtId="0" fontId="8" fillId="0" borderId="29" xfId="0" applyFont="1" applyBorder="1" applyAlignment="1">
      <alignment horizontal="center" vertical="top"/>
    </xf>
    <xf numFmtId="0" fontId="10" fillId="2" borderId="23" xfId="0" applyFont="1" applyFill="1" applyBorder="1" applyAlignment="1">
      <alignment horizontal="distributed" vertical="center"/>
    </xf>
    <xf numFmtId="0" fontId="10" fillId="2" borderId="40" xfId="0" applyFont="1" applyFill="1" applyBorder="1" applyAlignment="1">
      <alignment horizontal="distributed" vertical="center"/>
    </xf>
    <xf numFmtId="0" fontId="10" fillId="2" borderId="25" xfId="0" applyFont="1" applyFill="1" applyBorder="1" applyAlignment="1">
      <alignment horizontal="distributed" vertical="center"/>
    </xf>
    <xf numFmtId="0" fontId="10" fillId="2" borderId="18" xfId="0" applyFont="1" applyFill="1" applyBorder="1" applyAlignment="1">
      <alignment horizontal="distributed" indent="1"/>
    </xf>
    <xf numFmtId="0" fontId="10" fillId="2" borderId="13" xfId="0" applyFont="1" applyFill="1" applyBorder="1" applyAlignment="1">
      <alignment horizontal="distributed" indent="2"/>
    </xf>
    <xf numFmtId="0" fontId="0" fillId="0" borderId="0" xfId="0" applyAlignment="1">
      <alignment horizont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47" xfId="0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183" fontId="3" fillId="0" borderId="16" xfId="0" applyNumberFormat="1" applyFont="1" applyBorder="1" applyAlignment="1">
      <alignment horizontal="right" indent="1"/>
    </xf>
    <xf numFmtId="183" fontId="3" fillId="0" borderId="17" xfId="0" applyNumberFormat="1" applyFont="1" applyBorder="1" applyAlignment="1">
      <alignment horizontal="right" indent="1"/>
    </xf>
    <xf numFmtId="0" fontId="0" fillId="0" borderId="19" xfId="0" applyBorder="1" applyAlignment="1">
      <alignment horizontal="center"/>
    </xf>
    <xf numFmtId="0" fontId="8" fillId="0" borderId="21" xfId="0" applyFont="1" applyBorder="1" applyAlignment="1">
      <alignment horizontal="right" vertical="top"/>
    </xf>
    <xf numFmtId="0" fontId="8" fillId="0" borderId="21" xfId="0" applyFont="1" applyBorder="1" applyAlignment="1">
      <alignment horizontal="left" vertical="top"/>
    </xf>
    <xf numFmtId="0" fontId="0" fillId="0" borderId="14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181" fontId="5" fillId="0" borderId="28" xfId="0" applyNumberFormat="1" applyFont="1" applyBorder="1" applyAlignment="1" applyProtection="1">
      <alignment horizontal="center" vertical="center"/>
      <protection locked="0"/>
    </xf>
    <xf numFmtId="180" fontId="5" fillId="0" borderId="33" xfId="0" applyNumberFormat="1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0" fillId="0" borderId="0" xfId="0" applyProtection="1">
      <protection locked="0"/>
    </xf>
    <xf numFmtId="0" fontId="0" fillId="0" borderId="24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181" fontId="13" fillId="0" borderId="21" xfId="0" applyNumberFormat="1" applyFont="1" applyBorder="1" applyAlignment="1">
      <alignment horizontal="center" vertical="top"/>
    </xf>
    <xf numFmtId="0" fontId="0" fillId="0" borderId="14" xfId="1" applyNumberFormat="1" applyFont="1" applyBorder="1" applyProtection="1">
      <protection locked="0"/>
    </xf>
    <xf numFmtId="0" fontId="0" fillId="0" borderId="16" xfId="1" applyNumberFormat="1" applyFont="1" applyBorder="1" applyProtection="1">
      <protection locked="0"/>
    </xf>
    <xf numFmtId="9" fontId="0" fillId="0" borderId="0" xfId="0" applyNumberFormat="1"/>
    <xf numFmtId="184" fontId="0" fillId="0" borderId="0" xfId="0" applyNumberFormat="1" applyAlignment="1">
      <alignment shrinkToFit="1"/>
    </xf>
    <xf numFmtId="0" fontId="0" fillId="0" borderId="14" xfId="0" applyBorder="1" applyAlignment="1" applyProtection="1">
      <alignment shrinkToFit="1"/>
      <protection locked="0"/>
    </xf>
    <xf numFmtId="0" fontId="0" fillId="0" borderId="16" xfId="0" applyBorder="1" applyAlignment="1" applyProtection="1">
      <alignment shrinkToFit="1"/>
      <protection locked="0"/>
    </xf>
    <xf numFmtId="10" fontId="0" fillId="0" borderId="14" xfId="0" applyNumberFormat="1" applyBorder="1"/>
    <xf numFmtId="10" fontId="0" fillId="0" borderId="14" xfId="0" applyNumberFormat="1" applyBorder="1" applyAlignment="1">
      <alignment horizontal="right"/>
    </xf>
    <xf numFmtId="38" fontId="0" fillId="0" borderId="14" xfId="1" applyFont="1" applyBorder="1" applyAlignment="1" applyProtection="1">
      <alignment shrinkToFit="1"/>
      <protection locked="0"/>
    </xf>
    <xf numFmtId="38" fontId="0" fillId="0" borderId="15" xfId="1" applyFont="1" applyBorder="1" applyAlignment="1" applyProtection="1">
      <alignment shrinkToFit="1"/>
      <protection locked="0"/>
    </xf>
    <xf numFmtId="185" fontId="0" fillId="0" borderId="14" xfId="0" applyNumberFormat="1" applyBorder="1" applyAlignment="1">
      <alignment horizontal="right" shrinkToFit="1"/>
    </xf>
    <xf numFmtId="38" fontId="0" fillId="0" borderId="16" xfId="1" applyFont="1" applyBorder="1" applyAlignment="1" applyProtection="1">
      <alignment shrinkToFit="1"/>
      <protection locked="0"/>
    </xf>
    <xf numFmtId="10" fontId="0" fillId="0" borderId="16" xfId="0" applyNumberFormat="1" applyBorder="1"/>
    <xf numFmtId="185" fontId="0" fillId="0" borderId="16" xfId="0" applyNumberFormat="1" applyBorder="1" applyAlignment="1">
      <alignment horizontal="right" shrinkToFit="1"/>
    </xf>
    <xf numFmtId="38" fontId="0" fillId="0" borderId="17" xfId="1" applyFont="1" applyBorder="1" applyAlignment="1" applyProtection="1">
      <alignment shrinkToFit="1"/>
      <protection locked="0"/>
    </xf>
    <xf numFmtId="10" fontId="3" fillId="0" borderId="14" xfId="0" applyNumberFormat="1" applyFont="1" applyBorder="1" applyAlignment="1">
      <alignment horizontal="right" indent="1"/>
    </xf>
    <xf numFmtId="10" fontId="3" fillId="0" borderId="15" xfId="0" applyNumberFormat="1" applyFont="1" applyBorder="1" applyAlignment="1">
      <alignment horizontal="right" indent="1"/>
    </xf>
    <xf numFmtId="0" fontId="0" fillId="0" borderId="0" xfId="0" applyAlignment="1">
      <alignment horizontal="right" vertical="center"/>
    </xf>
    <xf numFmtId="9" fontId="0" fillId="0" borderId="0" xfId="0" applyNumberFormat="1" applyAlignment="1" applyProtection="1">
      <alignment horizontal="right" vertical="center"/>
      <protection locked="0"/>
    </xf>
    <xf numFmtId="9" fontId="0" fillId="0" borderId="0" xfId="0" applyNumberFormat="1" applyAlignment="1" applyProtection="1">
      <alignment vertical="center"/>
      <protection locked="0"/>
    </xf>
    <xf numFmtId="10" fontId="0" fillId="0" borderId="16" xfId="0" applyNumberFormat="1" applyBorder="1" applyAlignment="1">
      <alignment horizontal="right"/>
    </xf>
    <xf numFmtId="0" fontId="0" fillId="0" borderId="26" xfId="0" applyBorder="1" applyAlignment="1">
      <alignment vertical="top"/>
    </xf>
    <xf numFmtId="9" fontId="0" fillId="0" borderId="0" xfId="0" applyNumberFormat="1" applyAlignment="1">
      <alignment vertical="center"/>
    </xf>
    <xf numFmtId="0" fontId="0" fillId="0" borderId="24" xfId="0" applyBorder="1"/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1" xfId="0" applyBorder="1" applyAlignment="1">
      <alignment horizontal="right" vertical="center"/>
    </xf>
    <xf numFmtId="186" fontId="3" fillId="0" borderId="21" xfId="0" applyNumberFormat="1" applyFont="1" applyBorder="1" applyAlignment="1" applyProtection="1">
      <alignment horizontal="left" vertical="center"/>
      <protection locked="0"/>
    </xf>
    <xf numFmtId="186" fontId="3" fillId="0" borderId="22" xfId="0" applyNumberFormat="1" applyFont="1" applyBorder="1" applyAlignment="1" applyProtection="1">
      <alignment horizontal="left" vertical="center"/>
      <protection locked="0"/>
    </xf>
    <xf numFmtId="0" fontId="10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top" wrapText="1" indent="1"/>
      <protection locked="0"/>
    </xf>
    <xf numFmtId="0" fontId="3" fillId="0" borderId="0" xfId="0" applyFont="1" applyAlignment="1" applyProtection="1">
      <alignment horizontal="left" vertical="top" wrapText="1" indent="1"/>
      <protection locked="0"/>
    </xf>
    <xf numFmtId="0" fontId="3" fillId="0" borderId="24" xfId="0" applyFont="1" applyBorder="1" applyAlignment="1" applyProtection="1">
      <alignment horizontal="left" vertical="top" wrapText="1" indent="1"/>
      <protection locked="0"/>
    </xf>
    <xf numFmtId="0" fontId="3" fillId="0" borderId="37" xfId="0" applyFont="1" applyBorder="1" applyAlignment="1" applyProtection="1">
      <alignment horizontal="left" vertical="top" wrapText="1" indent="1"/>
      <protection locked="0"/>
    </xf>
    <xf numFmtId="0" fontId="3" fillId="0" borderId="38" xfId="0" applyFont="1" applyBorder="1" applyAlignment="1" applyProtection="1">
      <alignment horizontal="left" vertical="top" wrapText="1" indent="1"/>
      <protection locked="0"/>
    </xf>
    <xf numFmtId="0" fontId="3" fillId="0" borderId="39" xfId="0" applyFont="1" applyBorder="1" applyAlignment="1" applyProtection="1">
      <alignment horizontal="left" vertical="top" wrapText="1" indent="1"/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0" fillId="2" borderId="6" xfId="0" applyFont="1" applyFill="1" applyBorder="1" applyAlignment="1">
      <alignment horizontal="distributed" indent="1"/>
    </xf>
    <xf numFmtId="0" fontId="10" fillId="2" borderId="10" xfId="0" applyFont="1" applyFill="1" applyBorder="1" applyAlignment="1">
      <alignment horizontal="distributed" indent="1"/>
    </xf>
    <xf numFmtId="0" fontId="10" fillId="2" borderId="44" xfId="0" applyFont="1" applyFill="1" applyBorder="1" applyAlignment="1">
      <alignment horizontal="distributed" indent="1"/>
    </xf>
    <xf numFmtId="0" fontId="10" fillId="2" borderId="20" xfId="0" applyFont="1" applyFill="1" applyBorder="1" applyAlignment="1">
      <alignment horizontal="distributed" vertical="center"/>
    </xf>
    <xf numFmtId="0" fontId="10" fillId="2" borderId="23" xfId="0" applyFont="1" applyFill="1" applyBorder="1" applyAlignment="1">
      <alignment horizontal="distributed" vertical="center"/>
    </xf>
    <xf numFmtId="0" fontId="10" fillId="2" borderId="32" xfId="0" applyFont="1" applyFill="1" applyBorder="1" applyAlignment="1">
      <alignment horizontal="distributed" vertical="center"/>
    </xf>
    <xf numFmtId="0" fontId="10" fillId="2" borderId="36" xfId="0" applyFont="1" applyFill="1" applyBorder="1" applyAlignment="1">
      <alignment horizontal="distributed" vertical="center"/>
    </xf>
    <xf numFmtId="0" fontId="10" fillId="2" borderId="7" xfId="0" applyFont="1" applyFill="1" applyBorder="1" applyAlignment="1">
      <alignment horizontal="distributed" indent="1"/>
    </xf>
    <xf numFmtId="0" fontId="10" fillId="2" borderId="11" xfId="0" applyFont="1" applyFill="1" applyBorder="1" applyAlignment="1">
      <alignment horizontal="distributed" indent="1"/>
    </xf>
    <xf numFmtId="0" fontId="0" fillId="0" borderId="46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distributed" vertical="top" indent="2"/>
    </xf>
    <xf numFmtId="0" fontId="5" fillId="0" borderId="0" xfId="0" applyFont="1" applyAlignment="1" applyProtection="1">
      <alignment horizontal="center"/>
      <protection locked="0"/>
    </xf>
    <xf numFmtId="182" fontId="5" fillId="0" borderId="21" xfId="0" applyNumberFormat="1" applyFont="1" applyBorder="1" applyAlignment="1" applyProtection="1">
      <alignment horizontal="center"/>
      <protection locked="0"/>
    </xf>
    <xf numFmtId="182" fontId="5" fillId="0" borderId="26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right"/>
    </xf>
    <xf numFmtId="0" fontId="6" fillId="0" borderId="0" xfId="0" applyFont="1" applyAlignment="1" applyProtection="1">
      <alignment horizontal="center" shrinkToFit="1"/>
      <protection locked="0"/>
    </xf>
    <xf numFmtId="0" fontId="6" fillId="0" borderId="26" xfId="0" applyFont="1" applyBorder="1" applyAlignment="1" applyProtection="1">
      <alignment horizontal="center" shrinkToFit="1"/>
      <protection locked="0"/>
    </xf>
    <xf numFmtId="0" fontId="3" fillId="0" borderId="2" xfId="0" applyFont="1" applyBorder="1" applyAlignment="1" applyProtection="1">
      <alignment horizontal="left" vertical="center" indent="2"/>
      <protection locked="0"/>
    </xf>
    <xf numFmtId="0" fontId="3" fillId="0" borderId="0" xfId="0" applyFont="1" applyAlignment="1" applyProtection="1">
      <alignment horizontal="left" vertical="center" indent="2"/>
      <protection locked="0"/>
    </xf>
    <xf numFmtId="0" fontId="3" fillId="0" borderId="24" xfId="0" applyFont="1" applyBorder="1" applyAlignment="1" applyProtection="1">
      <alignment horizontal="left" vertical="center" indent="2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0" xfId="0" applyFont="1" applyAlignment="1" applyProtection="1">
      <alignment horizontal="left" vertical="center" indent="1"/>
      <protection locked="0"/>
    </xf>
    <xf numFmtId="0" fontId="3" fillId="0" borderId="24" xfId="0" applyFont="1" applyBorder="1" applyAlignment="1" applyProtection="1">
      <alignment horizontal="left" vertical="center" indent="1"/>
      <protection locked="0"/>
    </xf>
    <xf numFmtId="0" fontId="3" fillId="0" borderId="41" xfId="0" applyFont="1" applyBorder="1" applyAlignment="1" applyProtection="1">
      <alignment horizontal="left" vertical="center" indent="1"/>
      <protection locked="0"/>
    </xf>
    <xf numFmtId="0" fontId="3" fillId="0" borderId="10" xfId="0" applyFont="1" applyBorder="1" applyAlignment="1" applyProtection="1">
      <alignment horizontal="left" vertical="center" indent="1"/>
      <protection locked="0"/>
    </xf>
    <xf numFmtId="0" fontId="3" fillId="0" borderId="42" xfId="0" applyFont="1" applyBorder="1" applyAlignment="1" applyProtection="1">
      <alignment horizontal="left" vertical="center" indent="1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180" fontId="5" fillId="0" borderId="10" xfId="0" applyNumberFormat="1" applyFont="1" applyBorder="1" applyAlignment="1" applyProtection="1">
      <alignment horizontal="center" vertical="center"/>
      <protection locked="0"/>
    </xf>
    <xf numFmtId="180" fontId="5" fillId="0" borderId="4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78" fontId="5" fillId="0" borderId="34" xfId="0" applyNumberFormat="1" applyFont="1" applyBorder="1" applyAlignment="1" applyProtection="1">
      <alignment horizontal="center" vertical="center"/>
      <protection locked="0"/>
    </xf>
    <xf numFmtId="178" fontId="5" fillId="0" borderId="35" xfId="0" applyNumberFormat="1" applyFont="1" applyBorder="1" applyAlignment="1" applyProtection="1">
      <alignment horizontal="center" vertical="center"/>
      <protection locked="0"/>
    </xf>
    <xf numFmtId="179" fontId="5" fillId="0" borderId="38" xfId="0" applyNumberFormat="1" applyFont="1" applyBorder="1" applyAlignment="1" applyProtection="1">
      <alignment horizontal="center" vertical="center"/>
      <protection locked="0"/>
    </xf>
    <xf numFmtId="179" fontId="5" fillId="0" borderId="39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distributed" indent="2"/>
    </xf>
    <xf numFmtId="0" fontId="10" fillId="2" borderId="3" xfId="0" applyFont="1" applyFill="1" applyBorder="1" applyAlignment="1">
      <alignment horizontal="distributed" vertical="center" indent="1"/>
    </xf>
    <xf numFmtId="0" fontId="10" fillId="2" borderId="4" xfId="0" applyFont="1" applyFill="1" applyBorder="1" applyAlignment="1">
      <alignment horizontal="distributed" vertical="center" inden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distributed" vertical="center" indent="1"/>
    </xf>
    <xf numFmtId="0" fontId="10" fillId="2" borderId="12" xfId="0" applyFont="1" applyFill="1" applyBorder="1" applyAlignment="1">
      <alignment horizontal="distributed" vertical="center" indent="1"/>
    </xf>
    <xf numFmtId="0" fontId="10" fillId="2" borderId="19" xfId="0" applyFont="1" applyFill="1" applyBorder="1" applyAlignment="1">
      <alignment horizontal="distributed" vertical="center" indent="1"/>
    </xf>
    <xf numFmtId="0" fontId="10" fillId="2" borderId="16" xfId="0" applyFont="1" applyFill="1" applyBorder="1" applyAlignment="1">
      <alignment horizontal="distributed" vertical="center" indent="1"/>
    </xf>
    <xf numFmtId="0" fontId="10" fillId="2" borderId="47" xfId="0" applyFont="1" applyFill="1" applyBorder="1" applyAlignment="1">
      <alignment horizontal="distributed" vertical="center" indent="1"/>
    </xf>
    <xf numFmtId="0" fontId="10" fillId="2" borderId="14" xfId="0" applyFont="1" applyFill="1" applyBorder="1" applyAlignment="1">
      <alignment horizontal="distributed" vertical="center" indent="1"/>
    </xf>
    <xf numFmtId="0" fontId="12" fillId="0" borderId="26" xfId="0" applyFont="1" applyBorder="1" applyAlignment="1">
      <alignment horizontal="distributed" vertical="top" indent="2"/>
    </xf>
    <xf numFmtId="0" fontId="10" fillId="2" borderId="16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183" fontId="5" fillId="0" borderId="14" xfId="0" applyNumberFormat="1" applyFont="1" applyBorder="1" applyAlignment="1">
      <alignment horizontal="center" vertical="center"/>
    </xf>
    <xf numFmtId="183" fontId="5" fillId="0" borderId="15" xfId="0" applyNumberFormat="1" applyFont="1" applyBorder="1" applyAlignment="1">
      <alignment horizontal="center" vertical="center"/>
    </xf>
    <xf numFmtId="183" fontId="5" fillId="0" borderId="16" xfId="0" applyNumberFormat="1" applyFont="1" applyBorder="1" applyAlignment="1">
      <alignment horizontal="center" vertical="center"/>
    </xf>
    <xf numFmtId="183" fontId="5" fillId="0" borderId="17" xfId="0" applyNumberFormat="1" applyFont="1" applyBorder="1" applyAlignment="1">
      <alignment horizontal="center" vertical="center"/>
    </xf>
    <xf numFmtId="183" fontId="5" fillId="0" borderId="12" xfId="0" applyNumberFormat="1" applyFont="1" applyBorder="1" applyAlignment="1">
      <alignment horizontal="center" vertical="center"/>
    </xf>
    <xf numFmtId="183" fontId="5" fillId="0" borderId="13" xfId="0" applyNumberFormat="1" applyFont="1" applyBorder="1" applyAlignment="1">
      <alignment horizontal="center" vertical="center"/>
    </xf>
    <xf numFmtId="184" fontId="0" fillId="0" borderId="26" xfId="0" applyNumberFormat="1" applyBorder="1" applyAlignment="1">
      <alignment horizontal="center"/>
    </xf>
  </cellXfs>
  <cellStyles count="2">
    <cellStyle name="桁区切り" xfId="1" builtinId="6"/>
    <cellStyle name="標準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0D60B3"/>
      <color rgb="FF0871C8"/>
      <color rgb="FF9BD0FB"/>
      <color rgb="FF61B4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373380</xdr:colOff>
      <xdr:row>7</xdr:row>
      <xdr:rowOff>220980</xdr:rowOff>
    </xdr:from>
    <xdr:to>
      <xdr:col>10</xdr:col>
      <xdr:colOff>661380</xdr:colOff>
      <xdr:row>8</xdr:row>
      <xdr:rowOff>242280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659AA29-E008-4322-B408-046A0C759B0E}"/>
            </a:ext>
          </a:extLst>
        </xdr:cNvPr>
        <xdr:cNvSpPr>
          <a:spLocks noChangeAspect="1"/>
        </xdr:cNvSpPr>
      </xdr:nvSpPr>
      <xdr:spPr bwMode="auto">
        <a:xfrm>
          <a:off x="9342120" y="2697480"/>
          <a:ext cx="288000" cy="28800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0" tIns="0" rIns="0" bIns="0" rtlCol="0" anchor="ctr" anchorCtr="1" upright="1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D2A18-3F98-4296-A215-795DA721088C}">
  <sheetPr>
    <pageSetUpPr fitToPage="1"/>
  </sheetPr>
  <dimension ref="A1:L25"/>
  <sheetViews>
    <sheetView showGridLines="0" tabSelected="1" zoomScaleNormal="100" workbookViewId="0">
      <selection activeCell="I2" sqref="I2:L2"/>
    </sheetView>
  </sheetViews>
  <sheetFormatPr defaultRowHeight="13.2"/>
  <cols>
    <col min="1" max="2" width="8.77734375" customWidth="1"/>
    <col min="3" max="5" width="16.77734375" customWidth="1"/>
    <col min="6" max="6" width="4.21875" customWidth="1"/>
    <col min="7" max="7" width="16.77734375" customWidth="1"/>
    <col min="8" max="8" width="20.77734375" customWidth="1"/>
    <col min="9" max="12" width="10.44140625" customWidth="1"/>
  </cols>
  <sheetData>
    <row r="1" spans="1:12" ht="36" customHeight="1">
      <c r="E1" s="104" t="s">
        <v>2</v>
      </c>
      <c r="F1" s="104"/>
      <c r="G1" s="104"/>
    </row>
    <row r="2" spans="1:12" ht="36" customHeight="1">
      <c r="A2" s="109" t="s">
        <v>113</v>
      </c>
      <c r="B2" s="109"/>
      <c r="C2" s="109"/>
      <c r="D2" s="109"/>
      <c r="H2" s="4" t="s">
        <v>4</v>
      </c>
      <c r="I2" s="105"/>
      <c r="J2" s="105"/>
      <c r="K2" s="105"/>
      <c r="L2" s="105"/>
    </row>
    <row r="3" spans="1:12" ht="21" customHeight="1">
      <c r="A3" s="110"/>
      <c r="B3" s="110"/>
      <c r="C3" s="110"/>
      <c r="D3" s="110"/>
      <c r="H3" s="108" t="s">
        <v>3</v>
      </c>
      <c r="I3" s="106"/>
      <c r="J3" s="106"/>
      <c r="K3" s="106"/>
      <c r="L3" s="106"/>
    </row>
    <row r="4" spans="1:12" ht="21" customHeight="1">
      <c r="H4" s="108"/>
      <c r="I4" s="107"/>
      <c r="J4" s="107"/>
      <c r="K4" s="107"/>
      <c r="L4" s="107"/>
    </row>
    <row r="5" spans="1:12" ht="21" customHeight="1">
      <c r="A5" s="1" t="s">
        <v>17</v>
      </c>
    </row>
    <row r="6" spans="1:12" ht="39" customHeight="1">
      <c r="A6" s="79" t="s">
        <v>5</v>
      </c>
      <c r="B6" s="80"/>
      <c r="C6" s="81">
        <f>D12</f>
        <v>0</v>
      </c>
      <c r="D6" s="81"/>
      <c r="E6" s="5">
        <f>I3</f>
        <v>0</v>
      </c>
      <c r="G6" s="14" t="s">
        <v>8</v>
      </c>
      <c r="H6" s="30" t="s">
        <v>96</v>
      </c>
      <c r="I6" s="45">
        <f>H13</f>
        <v>0</v>
      </c>
      <c r="J6" s="31" t="s">
        <v>97</v>
      </c>
      <c r="K6" s="12"/>
      <c r="L6" s="13"/>
    </row>
    <row r="7" spans="1:12" ht="21" customHeight="1">
      <c r="A7" s="2"/>
      <c r="B7" s="2"/>
      <c r="C7" s="2"/>
      <c r="D7" s="2"/>
      <c r="E7" s="2"/>
      <c r="G7" s="39"/>
      <c r="H7" s="40"/>
      <c r="I7" s="40"/>
      <c r="J7" s="40"/>
      <c r="K7" s="40"/>
      <c r="L7" s="41"/>
    </row>
    <row r="8" spans="1:12" ht="21" customHeight="1">
      <c r="A8" s="88"/>
      <c r="B8" s="89"/>
      <c r="C8" s="6" t="s">
        <v>6</v>
      </c>
      <c r="D8" s="6" t="s">
        <v>19</v>
      </c>
      <c r="E8" s="7" t="s">
        <v>20</v>
      </c>
      <c r="G8" s="39"/>
      <c r="H8" s="40"/>
      <c r="I8" s="40"/>
      <c r="J8" s="40"/>
      <c r="K8" s="40"/>
      <c r="L8" s="41"/>
    </row>
    <row r="9" spans="1:12" ht="21" customHeight="1">
      <c r="A9" s="90" t="s">
        <v>35</v>
      </c>
      <c r="B9" s="91"/>
      <c r="C9" s="61" t="str">
        <f>IF(D15=0,"",C10/D15)</f>
        <v/>
      </c>
      <c r="D9" s="61" t="str">
        <f>IF(D15=0,"",D10/D15)</f>
        <v/>
      </c>
      <c r="E9" s="62" t="str">
        <f>IF(D15=0,"",E10/D15)</f>
        <v/>
      </c>
      <c r="G9" s="39"/>
      <c r="H9" s="40"/>
      <c r="I9" s="40"/>
      <c r="J9" s="40"/>
      <c r="K9" s="40"/>
      <c r="L9" s="41"/>
    </row>
    <row r="10" spans="1:12" ht="21" customHeight="1">
      <c r="A10" s="90" t="s">
        <v>5</v>
      </c>
      <c r="B10" s="92"/>
      <c r="C10" s="8">
        <f>請求内訳書!J3</f>
        <v>0</v>
      </c>
      <c r="D10" s="8">
        <f>請求内訳書!J4</f>
        <v>0</v>
      </c>
      <c r="E10" s="9">
        <f t="shared" ref="E10" si="0">C10+D10</f>
        <v>0</v>
      </c>
      <c r="G10" s="39"/>
      <c r="H10" s="40"/>
      <c r="I10" s="40"/>
      <c r="J10" s="40"/>
      <c r="K10" s="40"/>
      <c r="L10" s="41"/>
    </row>
    <row r="11" spans="1:12" ht="21" customHeight="1">
      <c r="A11" s="90" t="s">
        <v>7</v>
      </c>
      <c r="B11" s="92"/>
      <c r="C11" s="8">
        <f>請求内訳書!J3*C21</f>
        <v>0</v>
      </c>
      <c r="D11" s="8">
        <f>請求内訳書!J4*C21</f>
        <v>0</v>
      </c>
      <c r="E11" s="9">
        <f t="shared" ref="E11:E12" si="1">C11+D11</f>
        <v>0</v>
      </c>
      <c r="G11" s="42"/>
      <c r="H11" s="43"/>
      <c r="I11" s="43"/>
      <c r="J11" s="43"/>
      <c r="K11" s="43"/>
      <c r="L11" s="44"/>
    </row>
    <row r="12" spans="1:12" ht="21" customHeight="1">
      <c r="A12" s="97" t="s">
        <v>94</v>
      </c>
      <c r="B12" s="98"/>
      <c r="C12" s="27">
        <f>C10+C11</f>
        <v>0</v>
      </c>
      <c r="D12" s="27">
        <f>D10+D11</f>
        <v>0</v>
      </c>
      <c r="E12" s="28">
        <f t="shared" si="1"/>
        <v>0</v>
      </c>
    </row>
    <row r="13" spans="1:12" ht="21" customHeight="1">
      <c r="G13" s="93" t="s">
        <v>116</v>
      </c>
      <c r="H13" s="36"/>
      <c r="I13" s="72" t="s">
        <v>112</v>
      </c>
      <c r="J13" s="72"/>
      <c r="K13" s="73"/>
      <c r="L13" s="74"/>
    </row>
    <row r="14" spans="1:12" ht="21" customHeight="1">
      <c r="D14" s="18" t="s">
        <v>102</v>
      </c>
      <c r="E14" s="19" t="s">
        <v>18</v>
      </c>
      <c r="G14" s="94"/>
      <c r="H14" s="111"/>
      <c r="I14" s="112"/>
      <c r="J14" s="112"/>
      <c r="K14" s="112"/>
      <c r="L14" s="113"/>
    </row>
    <row r="15" spans="1:12" ht="21" customHeight="1">
      <c r="D15" s="10">
        <f>請求内訳書!J2</f>
        <v>0</v>
      </c>
      <c r="E15" s="11">
        <f>D15-E10</f>
        <v>0</v>
      </c>
      <c r="G15" s="95" t="s">
        <v>10</v>
      </c>
      <c r="H15" s="37"/>
      <c r="I15" s="102"/>
      <c r="J15" s="102"/>
      <c r="K15" s="102"/>
      <c r="L15" s="103"/>
    </row>
    <row r="16" spans="1:12" ht="21" customHeight="1">
      <c r="G16" s="94"/>
      <c r="H16" s="82"/>
      <c r="I16" s="83"/>
      <c r="J16" s="83"/>
      <c r="K16" s="83"/>
      <c r="L16" s="84"/>
    </row>
    <row r="17" spans="1:12" ht="21" customHeight="1">
      <c r="A17" s="75" t="s">
        <v>14</v>
      </c>
      <c r="B17" s="21" t="s">
        <v>22</v>
      </c>
      <c r="C17" s="21" t="s">
        <v>21</v>
      </c>
      <c r="D17" s="21"/>
      <c r="E17" s="22"/>
      <c r="G17" s="96"/>
      <c r="H17" s="85"/>
      <c r="I17" s="86"/>
      <c r="J17" s="86"/>
      <c r="K17" s="86"/>
      <c r="L17" s="87"/>
    </row>
    <row r="18" spans="1:12" ht="21" customHeight="1">
      <c r="A18" s="76"/>
      <c r="B18" s="99" t="s">
        <v>28</v>
      </c>
      <c r="C18" s="100"/>
      <c r="D18" s="100"/>
      <c r="E18" s="101"/>
      <c r="G18" s="15" t="s">
        <v>11</v>
      </c>
      <c r="H18" s="114"/>
      <c r="I18" s="115"/>
      <c r="J18" s="115"/>
      <c r="K18" s="115"/>
      <c r="L18" s="116"/>
    </row>
    <row r="19" spans="1:12" ht="30" customHeight="1">
      <c r="A19" s="76"/>
      <c r="B19" s="1" t="s">
        <v>23</v>
      </c>
      <c r="C19" s="63"/>
      <c r="D19" s="1" t="s">
        <v>101</v>
      </c>
      <c r="E19" s="23"/>
      <c r="G19" s="16" t="s">
        <v>12</v>
      </c>
      <c r="H19" s="117"/>
      <c r="I19" s="118"/>
      <c r="J19" s="118"/>
      <c r="K19" s="118"/>
      <c r="L19" s="119"/>
    </row>
    <row r="20" spans="1:12" ht="21" customHeight="1">
      <c r="A20" s="76"/>
      <c r="B20" s="1" t="s">
        <v>24</v>
      </c>
      <c r="C20" s="64">
        <v>0.1</v>
      </c>
      <c r="D20" s="1"/>
      <c r="E20" s="23"/>
      <c r="G20" s="94" t="s">
        <v>16</v>
      </c>
      <c r="H20" s="125"/>
      <c r="I20" s="126"/>
      <c r="J20" s="126"/>
      <c r="K20" s="127"/>
      <c r="L20" s="128"/>
    </row>
    <row r="21" spans="1:12" ht="21" customHeight="1">
      <c r="A21" s="76"/>
      <c r="B21" s="1" t="s">
        <v>25</v>
      </c>
      <c r="C21" s="65">
        <v>0.1</v>
      </c>
      <c r="D21" s="65" t="s">
        <v>117</v>
      </c>
      <c r="E21" s="23"/>
      <c r="G21" s="94"/>
      <c r="H21" s="125"/>
      <c r="I21" s="126"/>
      <c r="J21" s="126"/>
      <c r="K21" s="129"/>
      <c r="L21" s="130"/>
    </row>
    <row r="22" spans="1:12" ht="21" customHeight="1">
      <c r="A22" s="76"/>
      <c r="C22" s="68" t="s">
        <v>114</v>
      </c>
      <c r="E22" s="69"/>
      <c r="G22" s="16" t="s">
        <v>15</v>
      </c>
      <c r="H22" s="38"/>
      <c r="I22" s="123"/>
      <c r="J22" s="123"/>
      <c r="K22" s="123"/>
      <c r="L22" s="124"/>
    </row>
    <row r="23" spans="1:12" ht="21" customHeight="1">
      <c r="A23" s="77"/>
      <c r="B23" s="70"/>
      <c r="C23" s="67" t="s">
        <v>115</v>
      </c>
      <c r="D23" s="70"/>
      <c r="E23" s="71"/>
      <c r="G23" s="17" t="s">
        <v>13</v>
      </c>
      <c r="H23" s="120"/>
      <c r="I23" s="121"/>
      <c r="J23" s="121"/>
      <c r="K23" s="121"/>
      <c r="L23" s="122"/>
    </row>
    <row r="24" spans="1:12" ht="19.8" customHeight="1"/>
    <row r="25" spans="1:12" ht="60" customHeight="1">
      <c r="A25" s="78" t="s">
        <v>111</v>
      </c>
      <c r="B25" s="78"/>
      <c r="C25" s="78"/>
      <c r="D25" s="78"/>
      <c r="E25" s="78"/>
      <c r="I25" s="3"/>
      <c r="J25" s="3"/>
      <c r="K25" s="3"/>
      <c r="L25" s="3"/>
    </row>
  </sheetData>
  <sheetProtection sheet="1" selectLockedCells="1"/>
  <mergeCells count="31">
    <mergeCell ref="H14:L14"/>
    <mergeCell ref="H18:L18"/>
    <mergeCell ref="H19:L19"/>
    <mergeCell ref="G20:G21"/>
    <mergeCell ref="H23:L23"/>
    <mergeCell ref="I22:L22"/>
    <mergeCell ref="H20:J20"/>
    <mergeCell ref="H21:J21"/>
    <mergeCell ref="K20:L20"/>
    <mergeCell ref="K21:L21"/>
    <mergeCell ref="E1:G1"/>
    <mergeCell ref="I2:L2"/>
    <mergeCell ref="I3:L4"/>
    <mergeCell ref="H3:H4"/>
    <mergeCell ref="A2:D3"/>
    <mergeCell ref="I13:J13"/>
    <mergeCell ref="K13:L13"/>
    <mergeCell ref="A17:A23"/>
    <mergeCell ref="A25:E25"/>
    <mergeCell ref="A6:B6"/>
    <mergeCell ref="C6:D6"/>
    <mergeCell ref="H16:L17"/>
    <mergeCell ref="A8:B8"/>
    <mergeCell ref="A9:B9"/>
    <mergeCell ref="A10:B10"/>
    <mergeCell ref="A11:B11"/>
    <mergeCell ref="G13:G14"/>
    <mergeCell ref="G15:G17"/>
    <mergeCell ref="A12:B12"/>
    <mergeCell ref="B18:E18"/>
    <mergeCell ref="I15:L15"/>
  </mergeCells>
  <phoneticPr fontId="2"/>
  <dataValidations count="6">
    <dataValidation imeMode="fullKatakana" allowBlank="1" showInputMessage="1" showErrorMessage="1" sqref="H23:L23" xr:uid="{5DC2A81B-2B36-4D0C-BA53-690C60A686FE}"/>
    <dataValidation imeMode="disabled" allowBlank="1" showInputMessage="1" showErrorMessage="1" sqref="I22:L22 K20:L21" xr:uid="{B6F50888-24CB-4901-A93D-AD3AEA94109D}"/>
    <dataValidation imeMode="hiragana" allowBlank="1" showInputMessage="1" showErrorMessage="1" sqref="B17:E17 B19:B23 H14:L14 H16:L19 C19 H20:J21 G6:L11 E19:E23 D19:D20 C22:D23" xr:uid="{71C844FA-7605-4017-9B47-AECED6BCFED8}"/>
    <dataValidation type="list" imeMode="hiragana" allowBlank="1" showInputMessage="1" showErrorMessage="1" sqref="C21" xr:uid="{2F8806AE-1EDE-46A3-984D-8FAF69A2E6B8}">
      <formula1>"10%,8%,0,"</formula1>
    </dataValidation>
    <dataValidation imeMode="hiragana" showInputMessage="1" showErrorMessage="1" sqref="A2:D3" xr:uid="{1830CA9B-8BDE-4D9A-9C73-8A1390072465}"/>
    <dataValidation type="list" imeMode="hiragana" allowBlank="1" showInputMessage="1" showErrorMessage="1" sqref="D21" xr:uid="{8F55E515-C4A7-49F4-B9FC-16A7C4ED8D6F}">
      <formula1>"インボイス発行事業者,非適格事業者,免税事業者"</formula1>
    </dataValidation>
  </dataValidations>
  <pageMargins left="0.70866141732283472" right="0.70866141732283472" top="0.6692913385826772" bottom="0.39370078740157483" header="0.31496062992125984" footer="0.31496062992125984"/>
  <pageSetup paperSize="9" scale="88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xr:uid="{592D5D28-7B2A-494B-B71D-FE74B6D9FF7A}">
          <x14:formula1>
            <xm:f>Sheet2!$A$1:$A$4</xm:f>
          </x14:formula1>
          <xm:sqref>B18:E18</xm:sqref>
        </x14:dataValidation>
        <x14:dataValidation type="list" allowBlank="1" showInputMessage="1" showErrorMessage="1" xr:uid="{FF55483A-4AB7-4868-B891-244A5F7D07BF}">
          <x14:formula1>
            <xm:f>Sheet2!$A$40:$A$42</xm:f>
          </x14:formula1>
          <xm:sqref>H22</xm:sqref>
        </x14:dataValidation>
        <x14:dataValidation type="list" imeMode="hiragana" allowBlank="1" showInputMessage="1" showErrorMessage="1" xr:uid="{26CCE9A4-C250-46A7-9871-BB259A8E615A}">
          <x14:formula1>
            <xm:f>Sheet2!$A$44:$A$45</xm:f>
          </x14:formula1>
          <xm:sqref>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D98DE-5573-4DD1-A652-139AF3DEE2FC}">
  <dimension ref="A2:F45"/>
  <sheetViews>
    <sheetView workbookViewId="0">
      <selection activeCell="F19" sqref="F19"/>
    </sheetView>
  </sheetViews>
  <sheetFormatPr defaultRowHeight="13.2"/>
  <sheetData>
    <row r="2" spans="1:6">
      <c r="A2" t="s">
        <v>26</v>
      </c>
    </row>
    <row r="3" spans="1:6">
      <c r="A3" t="s">
        <v>28</v>
      </c>
    </row>
    <row r="4" spans="1:6">
      <c r="A4" t="s">
        <v>27</v>
      </c>
    </row>
    <row r="7" spans="1:6">
      <c r="A7" s="1">
        <v>1</v>
      </c>
      <c r="B7" s="1" t="s">
        <v>37</v>
      </c>
      <c r="C7" t="str">
        <f>A7&amp;B7</f>
        <v>1仮設工事</v>
      </c>
      <c r="D7" s="1">
        <v>100</v>
      </c>
      <c r="E7" s="1" t="s">
        <v>68</v>
      </c>
      <c r="F7" t="str">
        <f>D7&amp;E7</f>
        <v>100材料費</v>
      </c>
    </row>
    <row r="8" spans="1:6">
      <c r="A8" s="1">
        <v>2</v>
      </c>
      <c r="B8" s="1" t="s">
        <v>38</v>
      </c>
      <c r="C8" t="str">
        <f t="shared" ref="C8:C38" si="0">A8&amp;B8</f>
        <v>2土工事</v>
      </c>
      <c r="D8" s="1">
        <v>200</v>
      </c>
      <c r="E8" s="1" t="s">
        <v>69</v>
      </c>
      <c r="F8" t="str">
        <f t="shared" ref="F8:F30" si="1">D8&amp;E8</f>
        <v>200労務費</v>
      </c>
    </row>
    <row r="9" spans="1:6">
      <c r="A9" s="1">
        <v>3</v>
      </c>
      <c r="B9" s="1" t="s">
        <v>39</v>
      </c>
      <c r="C9" t="str">
        <f t="shared" si="0"/>
        <v>3地業（杭）工事</v>
      </c>
      <c r="D9" s="1">
        <v>300</v>
      </c>
      <c r="E9" s="1" t="s">
        <v>36</v>
      </c>
      <c r="F9" t="str">
        <f t="shared" si="1"/>
        <v>300外注費</v>
      </c>
    </row>
    <row r="10" spans="1:6">
      <c r="A10" s="1">
        <v>4</v>
      </c>
      <c r="B10" s="1" t="s">
        <v>40</v>
      </c>
      <c r="C10" t="str">
        <f t="shared" si="0"/>
        <v>4コンクリート工事</v>
      </c>
      <c r="D10" s="1">
        <v>350</v>
      </c>
      <c r="E10" s="1" t="s">
        <v>109</v>
      </c>
      <c r="F10" t="str">
        <f t="shared" si="1"/>
        <v>350労務外注費</v>
      </c>
    </row>
    <row r="11" spans="1:6">
      <c r="A11" s="1">
        <v>5</v>
      </c>
      <c r="B11" s="1" t="s">
        <v>41</v>
      </c>
      <c r="C11" t="str">
        <f t="shared" si="0"/>
        <v>5鉄筋工事</v>
      </c>
      <c r="D11" s="1">
        <v>400</v>
      </c>
      <c r="E11" s="1" t="s">
        <v>70</v>
      </c>
      <c r="F11" t="str">
        <f t="shared" si="1"/>
        <v>400経費</v>
      </c>
    </row>
    <row r="12" spans="1:6">
      <c r="A12" s="1">
        <v>6</v>
      </c>
      <c r="B12" s="1" t="s">
        <v>42</v>
      </c>
      <c r="C12" t="str">
        <f t="shared" si="0"/>
        <v>6型枠工事</v>
      </c>
      <c r="D12" s="1">
        <v>401</v>
      </c>
      <c r="E12" s="1" t="s">
        <v>71</v>
      </c>
      <c r="F12" t="str">
        <f t="shared" si="1"/>
        <v>401動力用光熱費</v>
      </c>
    </row>
    <row r="13" spans="1:6">
      <c r="A13" s="1">
        <v>7</v>
      </c>
      <c r="B13" s="1" t="s">
        <v>43</v>
      </c>
      <c r="C13" t="str">
        <f t="shared" si="0"/>
        <v>7鉄骨工事</v>
      </c>
      <c r="D13" s="1">
        <v>402</v>
      </c>
      <c r="E13" s="1" t="s">
        <v>72</v>
      </c>
      <c r="F13" t="str">
        <f t="shared" si="1"/>
        <v>402機械等経費</v>
      </c>
    </row>
    <row r="14" spans="1:6">
      <c r="A14" s="1">
        <v>8</v>
      </c>
      <c r="B14" s="1" t="s">
        <v>44</v>
      </c>
      <c r="C14" t="str">
        <f t="shared" si="0"/>
        <v>8組積工事</v>
      </c>
      <c r="D14" s="1">
        <v>403</v>
      </c>
      <c r="E14" s="1" t="s">
        <v>73</v>
      </c>
      <c r="F14" t="str">
        <f t="shared" si="1"/>
        <v>403設計費</v>
      </c>
    </row>
    <row r="15" spans="1:6">
      <c r="A15" s="1">
        <v>9</v>
      </c>
      <c r="B15" s="1" t="s">
        <v>45</v>
      </c>
      <c r="C15" t="str">
        <f t="shared" si="0"/>
        <v>9防水工事</v>
      </c>
      <c r="D15" s="1">
        <v>404</v>
      </c>
      <c r="E15" s="1" t="s">
        <v>74</v>
      </c>
      <c r="F15" t="str">
        <f t="shared" si="1"/>
        <v>404公租公課</v>
      </c>
    </row>
    <row r="16" spans="1:6">
      <c r="A16" s="1">
        <v>10</v>
      </c>
      <c r="B16" s="1" t="s">
        <v>46</v>
      </c>
      <c r="C16" t="str">
        <f t="shared" si="0"/>
        <v>10石、擬石工事</v>
      </c>
      <c r="D16" s="1">
        <v>405</v>
      </c>
      <c r="E16" s="1" t="s">
        <v>75</v>
      </c>
      <c r="F16" t="str">
        <f t="shared" si="1"/>
        <v>405試験研究費</v>
      </c>
    </row>
    <row r="17" spans="1:6">
      <c r="A17" s="1">
        <v>11</v>
      </c>
      <c r="B17" s="1" t="s">
        <v>47</v>
      </c>
      <c r="C17" t="str">
        <f t="shared" si="0"/>
        <v>11タイル工事</v>
      </c>
      <c r="D17" s="1">
        <v>406</v>
      </c>
      <c r="E17" s="1" t="s">
        <v>76</v>
      </c>
      <c r="F17" t="str">
        <f t="shared" si="1"/>
        <v>406地代家賃</v>
      </c>
    </row>
    <row r="18" spans="1:6">
      <c r="A18" s="1">
        <v>12</v>
      </c>
      <c r="B18" s="1" t="s">
        <v>48</v>
      </c>
      <c r="C18" t="str">
        <f t="shared" si="0"/>
        <v>12木工事</v>
      </c>
      <c r="D18" s="1">
        <v>407</v>
      </c>
      <c r="E18" s="1" t="s">
        <v>77</v>
      </c>
      <c r="F18" t="str">
        <f t="shared" si="1"/>
        <v>407保険料</v>
      </c>
    </row>
    <row r="19" spans="1:6">
      <c r="A19" s="1">
        <v>13</v>
      </c>
      <c r="B19" s="1" t="s">
        <v>49</v>
      </c>
      <c r="C19" t="str">
        <f t="shared" si="0"/>
        <v>13屋根、板金工事</v>
      </c>
      <c r="D19" s="1">
        <v>408</v>
      </c>
      <c r="E19" s="1" t="s">
        <v>110</v>
      </c>
      <c r="F19" t="str">
        <f t="shared" si="1"/>
        <v>408派遣社員</v>
      </c>
    </row>
    <row r="20" spans="1:6">
      <c r="A20" s="1">
        <v>14</v>
      </c>
      <c r="B20" s="1" t="s">
        <v>50</v>
      </c>
      <c r="C20" t="str">
        <f t="shared" si="0"/>
        <v>14左官工事</v>
      </c>
      <c r="D20" s="1">
        <v>409</v>
      </c>
      <c r="E20" s="1" t="s">
        <v>78</v>
      </c>
      <c r="F20" t="str">
        <f t="shared" si="1"/>
        <v>409法定福利費</v>
      </c>
    </row>
    <row r="21" spans="1:6">
      <c r="A21" s="1">
        <v>15</v>
      </c>
      <c r="B21" s="1" t="s">
        <v>105</v>
      </c>
      <c r="C21" t="str">
        <f t="shared" si="0"/>
        <v>15外装工事</v>
      </c>
      <c r="D21" s="1">
        <v>410</v>
      </c>
      <c r="E21" s="1" t="s">
        <v>79</v>
      </c>
      <c r="F21" t="str">
        <f t="shared" si="1"/>
        <v>410福利厚生費</v>
      </c>
    </row>
    <row r="22" spans="1:6">
      <c r="A22" s="1">
        <v>16</v>
      </c>
      <c r="B22" s="1" t="s">
        <v>51</v>
      </c>
      <c r="C22" t="str">
        <f t="shared" si="0"/>
        <v>16サッシ工事</v>
      </c>
      <c r="D22" s="1">
        <v>411</v>
      </c>
      <c r="E22" s="1" t="s">
        <v>80</v>
      </c>
      <c r="F22" t="str">
        <f t="shared" si="1"/>
        <v>411事務用品費</v>
      </c>
    </row>
    <row r="23" spans="1:6">
      <c r="A23" s="1">
        <v>17</v>
      </c>
      <c r="B23" s="1" t="s">
        <v>52</v>
      </c>
      <c r="C23" t="str">
        <f t="shared" si="0"/>
        <v>17木製建具工事</v>
      </c>
      <c r="D23" s="1">
        <v>412</v>
      </c>
      <c r="E23" s="1" t="s">
        <v>81</v>
      </c>
      <c r="F23" t="str">
        <f t="shared" si="1"/>
        <v>412通信交通費</v>
      </c>
    </row>
    <row r="24" spans="1:6">
      <c r="A24" s="1">
        <v>18</v>
      </c>
      <c r="B24" s="1" t="s">
        <v>53</v>
      </c>
      <c r="C24" t="str">
        <f t="shared" si="0"/>
        <v>18家具工事</v>
      </c>
      <c r="D24" s="1">
        <v>413</v>
      </c>
      <c r="E24" s="1" t="s">
        <v>82</v>
      </c>
      <c r="F24" t="str">
        <f t="shared" si="1"/>
        <v>413運搬費</v>
      </c>
    </row>
    <row r="25" spans="1:6">
      <c r="A25" s="1">
        <v>19</v>
      </c>
      <c r="B25" s="1" t="s">
        <v>54</v>
      </c>
      <c r="C25" t="str">
        <f t="shared" si="0"/>
        <v>19ガラス工事</v>
      </c>
      <c r="D25" s="1">
        <v>414</v>
      </c>
      <c r="E25" s="1" t="s">
        <v>83</v>
      </c>
      <c r="F25" t="str">
        <f t="shared" si="1"/>
        <v>414燃料費</v>
      </c>
    </row>
    <row r="26" spans="1:6">
      <c r="A26" s="1">
        <v>20</v>
      </c>
      <c r="B26" s="1" t="s">
        <v>55</v>
      </c>
      <c r="C26" t="str">
        <f t="shared" si="0"/>
        <v>20塗装工事</v>
      </c>
      <c r="D26" s="1">
        <v>415</v>
      </c>
      <c r="E26" s="1" t="s">
        <v>84</v>
      </c>
      <c r="F26" t="str">
        <f t="shared" si="1"/>
        <v>415補償費</v>
      </c>
    </row>
    <row r="27" spans="1:6">
      <c r="A27" s="1">
        <v>21</v>
      </c>
      <c r="B27" s="1" t="s">
        <v>56</v>
      </c>
      <c r="C27" t="str">
        <f t="shared" si="0"/>
        <v>21内装工事</v>
      </c>
      <c r="D27" s="1">
        <v>416</v>
      </c>
      <c r="E27" s="1" t="s">
        <v>85</v>
      </c>
      <c r="F27" t="str">
        <f t="shared" ref="F27:F29" si="2">D27&amp;E27</f>
        <v>416雑費</v>
      </c>
    </row>
    <row r="28" spans="1:6">
      <c r="A28" s="1">
        <v>22</v>
      </c>
      <c r="B28" s="1" t="s">
        <v>57</v>
      </c>
      <c r="C28" t="str">
        <f>A28&amp;B28</f>
        <v>22金物工事</v>
      </c>
      <c r="D28" s="1">
        <v>417</v>
      </c>
      <c r="E28" s="1" t="s">
        <v>106</v>
      </c>
      <c r="F28" t="str">
        <f t="shared" si="2"/>
        <v>417準備費</v>
      </c>
    </row>
    <row r="29" spans="1:6">
      <c r="A29" s="1">
        <v>23</v>
      </c>
      <c r="B29" s="1" t="s">
        <v>58</v>
      </c>
      <c r="C29" t="str">
        <f t="shared" si="0"/>
        <v>23雑工事</v>
      </c>
      <c r="D29" s="1">
        <v>418</v>
      </c>
      <c r="E29" s="1" t="s">
        <v>107</v>
      </c>
      <c r="F29" t="str">
        <f t="shared" si="2"/>
        <v>418安全費</v>
      </c>
    </row>
    <row r="30" spans="1:6">
      <c r="A30" s="1">
        <v>24</v>
      </c>
      <c r="B30" s="1" t="s">
        <v>59</v>
      </c>
      <c r="C30" t="str">
        <f t="shared" si="0"/>
        <v>24現場経費</v>
      </c>
      <c r="D30" s="1">
        <v>419</v>
      </c>
      <c r="E30" s="1" t="s">
        <v>108</v>
      </c>
      <c r="F30" t="str">
        <f t="shared" si="1"/>
        <v>419営繕費</v>
      </c>
    </row>
    <row r="31" spans="1:6">
      <c r="A31" s="1">
        <v>25</v>
      </c>
      <c r="B31" s="1" t="s">
        <v>60</v>
      </c>
      <c r="C31" t="str">
        <f t="shared" si="0"/>
        <v>25電気設備工事</v>
      </c>
    </row>
    <row r="32" spans="1:6">
      <c r="A32" s="1">
        <v>26</v>
      </c>
      <c r="B32" s="1" t="s">
        <v>61</v>
      </c>
      <c r="C32" t="str">
        <f t="shared" si="0"/>
        <v>26管、衛生設備工事</v>
      </c>
    </row>
    <row r="33" spans="1:3">
      <c r="A33" s="1">
        <v>27</v>
      </c>
      <c r="B33" s="1" t="s">
        <v>62</v>
      </c>
      <c r="C33" t="str">
        <f t="shared" si="0"/>
        <v>27空調工事</v>
      </c>
    </row>
    <row r="34" spans="1:3">
      <c r="A34" s="1">
        <v>28</v>
      </c>
      <c r="B34" s="1" t="s">
        <v>63</v>
      </c>
      <c r="C34" t="str">
        <f t="shared" si="0"/>
        <v>28昇降設備工事</v>
      </c>
    </row>
    <row r="35" spans="1:3">
      <c r="A35" s="1">
        <v>29</v>
      </c>
      <c r="B35" s="1" t="s">
        <v>64</v>
      </c>
      <c r="C35" t="str">
        <f t="shared" si="0"/>
        <v>29その他設備工事（A）</v>
      </c>
    </row>
    <row r="36" spans="1:3">
      <c r="A36" s="1">
        <v>30</v>
      </c>
      <c r="B36" s="1" t="s">
        <v>65</v>
      </c>
      <c r="C36" t="str">
        <f t="shared" si="0"/>
        <v>30その他設備工事（B）</v>
      </c>
    </row>
    <row r="37" spans="1:3">
      <c r="A37" s="1">
        <v>31</v>
      </c>
      <c r="B37" s="1" t="s">
        <v>66</v>
      </c>
      <c r="C37" t="str">
        <f t="shared" si="0"/>
        <v>31外構工事</v>
      </c>
    </row>
    <row r="38" spans="1:3">
      <c r="A38" s="1">
        <v>33</v>
      </c>
      <c r="B38" s="1" t="s">
        <v>67</v>
      </c>
      <c r="C38" t="str">
        <f t="shared" si="0"/>
        <v>33原契約外工事</v>
      </c>
    </row>
    <row r="41" spans="1:3">
      <c r="A41" t="s">
        <v>98</v>
      </c>
    </row>
    <row r="42" spans="1:3">
      <c r="A42" t="s">
        <v>99</v>
      </c>
    </row>
    <row r="44" spans="1:3">
      <c r="A44" s="48">
        <v>0.1</v>
      </c>
    </row>
    <row r="45" spans="1:3">
      <c r="A45" t="s">
        <v>100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676AC-9F7A-4F7A-A881-94DBE053AE81}">
  <dimension ref="A1:M105"/>
  <sheetViews>
    <sheetView showZeros="0" workbookViewId="0">
      <selection activeCell="D9" sqref="D9"/>
    </sheetView>
  </sheetViews>
  <sheetFormatPr defaultRowHeight="13.2"/>
  <cols>
    <col min="1" max="1" width="4.77734375" customWidth="1"/>
    <col min="2" max="3" width="11.6640625" customWidth="1"/>
    <col min="4" max="4" width="20.77734375" customWidth="1"/>
    <col min="5" max="5" width="8.21875" customWidth="1"/>
    <col min="6" max="6" width="4.77734375" style="20" customWidth="1"/>
    <col min="7" max="7" width="13.77734375" customWidth="1"/>
    <col min="8" max="8" width="7.77734375" customWidth="1"/>
    <col min="9" max="9" width="13.77734375" customWidth="1"/>
    <col min="10" max="10" width="7.77734375" customWidth="1"/>
    <col min="11" max="11" width="13.77734375" customWidth="1"/>
    <col min="12" max="12" width="7.77734375" customWidth="1"/>
    <col min="13" max="13" width="13.77734375" customWidth="1"/>
  </cols>
  <sheetData>
    <row r="1" spans="1:13" ht="31.95" customHeight="1">
      <c r="E1" s="152" t="s">
        <v>87</v>
      </c>
      <c r="F1" s="152"/>
      <c r="G1" s="152"/>
      <c r="H1" s="152"/>
      <c r="I1" s="152"/>
      <c r="M1" s="49">
        <f>請求書表紙!I3</f>
        <v>0</v>
      </c>
    </row>
    <row r="2" spans="1:13" ht="20.399999999999999" customHeight="1">
      <c r="A2" s="146" t="s">
        <v>9</v>
      </c>
      <c r="B2" s="147"/>
      <c r="C2" s="154" t="str">
        <f>請求書表紙!H14&amp;"  ("&amp;請求書表紙!$H$13&amp;")"</f>
        <v xml:space="preserve">  ()</v>
      </c>
      <c r="D2" s="154"/>
      <c r="E2" s="154"/>
      <c r="F2" s="154"/>
      <c r="G2" s="154"/>
      <c r="H2" s="140" t="s">
        <v>103</v>
      </c>
      <c r="I2" s="140" t="s">
        <v>32</v>
      </c>
      <c r="J2" s="161">
        <f>SUM(G9:G28)+SUM(G34:G53)+SUM(G60:G79)+SUM(G86:G105)</f>
        <v>0</v>
      </c>
      <c r="K2" s="161"/>
      <c r="L2" s="161"/>
      <c r="M2" s="162"/>
    </row>
    <row r="3" spans="1:13" ht="20.399999999999999" customHeight="1">
      <c r="A3" s="150" t="s">
        <v>88</v>
      </c>
      <c r="B3" s="151"/>
      <c r="C3" s="155">
        <f>請求書表紙!H16</f>
        <v>0</v>
      </c>
      <c r="D3" s="155"/>
      <c r="E3" s="155"/>
      <c r="F3" s="155"/>
      <c r="G3" s="155"/>
      <c r="H3" s="141" t="s">
        <v>95</v>
      </c>
      <c r="I3" s="141" t="s">
        <v>95</v>
      </c>
      <c r="J3" s="157">
        <f>SUM(I9:I28)+SUM(I34:I53)+SUM(I60:I79)+SUM(I86:I105)</f>
        <v>0</v>
      </c>
      <c r="K3" s="157"/>
      <c r="L3" s="157"/>
      <c r="M3" s="158"/>
    </row>
    <row r="4" spans="1:13" ht="20.399999999999999" customHeight="1">
      <c r="A4" s="150"/>
      <c r="B4" s="151"/>
      <c r="C4" s="155"/>
      <c r="D4" s="155"/>
      <c r="E4" s="155"/>
      <c r="F4" s="155"/>
      <c r="G4" s="155"/>
      <c r="H4" s="141" t="s">
        <v>92</v>
      </c>
      <c r="I4" s="141" t="s">
        <v>92</v>
      </c>
      <c r="J4" s="157">
        <f>SUM(K9:K28)+SUM(K34:K53)+SUM(K60:K79)+SUM(K86:K105)</f>
        <v>0</v>
      </c>
      <c r="K4" s="157"/>
      <c r="L4" s="157"/>
      <c r="M4" s="158"/>
    </row>
    <row r="5" spans="1:13" ht="20.399999999999999" customHeight="1">
      <c r="A5" s="148" t="s">
        <v>89</v>
      </c>
      <c r="B5" s="149"/>
      <c r="C5" s="156">
        <f>請求書表紙!I2</f>
        <v>0</v>
      </c>
      <c r="D5" s="156"/>
      <c r="E5" s="156"/>
      <c r="F5" s="156"/>
      <c r="G5" s="156"/>
      <c r="H5" s="153" t="s">
        <v>93</v>
      </c>
      <c r="I5" s="153" t="s">
        <v>93</v>
      </c>
      <c r="J5" s="159">
        <f>J2-SUM(M9:M28)-SUM(M34:M53)-SUM(M60:M79)-SUM(M86:M105)</f>
        <v>0</v>
      </c>
      <c r="K5" s="159"/>
      <c r="L5" s="159"/>
      <c r="M5" s="160"/>
    </row>
    <row r="7" spans="1:13" ht="18.600000000000001">
      <c r="A7" s="136" t="s">
        <v>29</v>
      </c>
      <c r="B7" s="138" t="s">
        <v>90</v>
      </c>
      <c r="C7" s="140" t="s">
        <v>91</v>
      </c>
      <c r="D7" s="140" t="s">
        <v>30</v>
      </c>
      <c r="E7" s="140" t="s">
        <v>0</v>
      </c>
      <c r="F7" s="140" t="s">
        <v>31</v>
      </c>
      <c r="G7" s="142" t="s">
        <v>104</v>
      </c>
      <c r="H7" s="144" t="s">
        <v>33</v>
      </c>
      <c r="I7" s="144"/>
      <c r="J7" s="144" t="s">
        <v>86</v>
      </c>
      <c r="K7" s="144"/>
      <c r="L7" s="144" t="s">
        <v>34</v>
      </c>
      <c r="M7" s="145"/>
    </row>
    <row r="8" spans="1:13" ht="18.600000000000001">
      <c r="A8" s="137"/>
      <c r="B8" s="139"/>
      <c r="C8" s="141"/>
      <c r="D8" s="141"/>
      <c r="E8" s="141"/>
      <c r="F8" s="141"/>
      <c r="G8" s="143"/>
      <c r="H8" s="25" t="s">
        <v>35</v>
      </c>
      <c r="I8" s="25" t="s">
        <v>1</v>
      </c>
      <c r="J8" s="25" t="s">
        <v>35</v>
      </c>
      <c r="K8" s="25" t="s">
        <v>1</v>
      </c>
      <c r="L8" s="25" t="s">
        <v>35</v>
      </c>
      <c r="M8" s="26" t="s">
        <v>1</v>
      </c>
    </row>
    <row r="9" spans="1:13" ht="19.95" customHeight="1">
      <c r="A9" s="24">
        <v>1</v>
      </c>
      <c r="B9" s="32"/>
      <c r="C9" s="32"/>
      <c r="D9" s="50"/>
      <c r="E9" s="46"/>
      <c r="F9" s="33"/>
      <c r="G9" s="54"/>
      <c r="H9" s="52" t="str">
        <f>IF(G9="","",ROUNDDOWN(I9/G9,2))</f>
        <v/>
      </c>
      <c r="I9" s="54"/>
      <c r="J9" s="53" t="str">
        <f>IF(G9="","",(IF(K9="－","-",ROUNDDOWN(K9/G9,2))))</f>
        <v/>
      </c>
      <c r="K9" s="56" t="str">
        <f>IF(G9="","",IF(M9-I9=0,"－",M9-I9))</f>
        <v/>
      </c>
      <c r="L9" s="52" t="str">
        <f>IF(G9="","",ROUNDDOWN(M9/G9,2))</f>
        <v/>
      </c>
      <c r="M9" s="55"/>
    </row>
    <row r="10" spans="1:13" ht="19.95" customHeight="1">
      <c r="A10" s="24">
        <v>2</v>
      </c>
      <c r="B10" s="32"/>
      <c r="C10" s="32"/>
      <c r="D10" s="50"/>
      <c r="E10" s="46"/>
      <c r="F10" s="33"/>
      <c r="G10" s="54"/>
      <c r="H10" s="52" t="str">
        <f>IF(G10="","",ROUNDDOWN(I10/G10,2))</f>
        <v/>
      </c>
      <c r="I10" s="54"/>
      <c r="J10" s="53" t="str">
        <f>IF(G10="","",(IF(K10="－","-",ROUNDDOWN(K10/G10,2))))</f>
        <v/>
      </c>
      <c r="K10" s="56" t="str">
        <f>IF(G10="","",IF(M10-I10=0,"－",M10-I10))</f>
        <v/>
      </c>
      <c r="L10" s="52" t="str">
        <f>IF(G10="","",ROUNDDOWN(M10/G10,2))</f>
        <v/>
      </c>
      <c r="M10" s="55"/>
    </row>
    <row r="11" spans="1:13" ht="19.95" customHeight="1">
      <c r="A11" s="24">
        <v>3</v>
      </c>
      <c r="B11" s="32"/>
      <c r="C11" s="32"/>
      <c r="D11" s="50"/>
      <c r="E11" s="46"/>
      <c r="F11" s="33"/>
      <c r="G11" s="54"/>
      <c r="H11" s="52" t="str">
        <f t="shared" ref="H11:H28" si="0">IF(G11="","",ROUNDDOWN(I11/G11,2))</f>
        <v/>
      </c>
      <c r="I11" s="54"/>
      <c r="J11" s="53" t="str">
        <f t="shared" ref="J11:J27" si="1">IF(G11="","",(IF(K11="－","-",ROUNDDOWN(K11/G11,2))))</f>
        <v/>
      </c>
      <c r="K11" s="56" t="str">
        <f t="shared" ref="K11:K27" si="2">IF(G11="","",IF(M11-I11=0,"－",M11-I11))</f>
        <v/>
      </c>
      <c r="L11" s="52" t="str">
        <f t="shared" ref="L11:L27" si="3">IF(G11="","",ROUNDDOWN(M11/G11,2))</f>
        <v/>
      </c>
      <c r="M11" s="55"/>
    </row>
    <row r="12" spans="1:13" ht="19.95" customHeight="1">
      <c r="A12" s="24">
        <v>4</v>
      </c>
      <c r="B12" s="32"/>
      <c r="C12" s="32"/>
      <c r="D12" s="50"/>
      <c r="E12" s="46"/>
      <c r="F12" s="33"/>
      <c r="G12" s="54"/>
      <c r="H12" s="52" t="str">
        <f t="shared" si="0"/>
        <v/>
      </c>
      <c r="I12" s="54"/>
      <c r="J12" s="53" t="str">
        <f t="shared" si="1"/>
        <v/>
      </c>
      <c r="K12" s="56" t="str">
        <f t="shared" si="2"/>
        <v/>
      </c>
      <c r="L12" s="52" t="str">
        <f t="shared" si="3"/>
        <v/>
      </c>
      <c r="M12" s="55"/>
    </row>
    <row r="13" spans="1:13" ht="19.95" customHeight="1">
      <c r="A13" s="24">
        <v>5</v>
      </c>
      <c r="B13" s="32"/>
      <c r="C13" s="32"/>
      <c r="D13" s="50"/>
      <c r="E13" s="46"/>
      <c r="F13" s="33"/>
      <c r="G13" s="54"/>
      <c r="H13" s="52" t="str">
        <f t="shared" si="0"/>
        <v/>
      </c>
      <c r="I13" s="54"/>
      <c r="J13" s="53" t="str">
        <f t="shared" si="1"/>
        <v/>
      </c>
      <c r="K13" s="56" t="str">
        <f t="shared" si="2"/>
        <v/>
      </c>
      <c r="L13" s="52" t="str">
        <f t="shared" si="3"/>
        <v/>
      </c>
      <c r="M13" s="55"/>
    </row>
    <row r="14" spans="1:13" ht="19.95" customHeight="1">
      <c r="A14" s="24">
        <v>6</v>
      </c>
      <c r="B14" s="32"/>
      <c r="C14" s="32"/>
      <c r="D14" s="50"/>
      <c r="E14" s="46"/>
      <c r="F14" s="33"/>
      <c r="G14" s="54"/>
      <c r="H14" s="52" t="str">
        <f t="shared" si="0"/>
        <v/>
      </c>
      <c r="I14" s="54"/>
      <c r="J14" s="53" t="str">
        <f t="shared" si="1"/>
        <v/>
      </c>
      <c r="K14" s="56" t="str">
        <f t="shared" si="2"/>
        <v/>
      </c>
      <c r="L14" s="52" t="str">
        <f t="shared" si="3"/>
        <v/>
      </c>
      <c r="M14" s="55"/>
    </row>
    <row r="15" spans="1:13" ht="19.95" customHeight="1">
      <c r="A15" s="24">
        <v>7</v>
      </c>
      <c r="B15" s="32"/>
      <c r="C15" s="32"/>
      <c r="D15" s="50"/>
      <c r="E15" s="46"/>
      <c r="F15" s="33"/>
      <c r="G15" s="54"/>
      <c r="H15" s="52" t="str">
        <f t="shared" si="0"/>
        <v/>
      </c>
      <c r="I15" s="54"/>
      <c r="J15" s="53" t="str">
        <f t="shared" si="1"/>
        <v/>
      </c>
      <c r="K15" s="56" t="str">
        <f t="shared" si="2"/>
        <v/>
      </c>
      <c r="L15" s="52" t="str">
        <f t="shared" si="3"/>
        <v/>
      </c>
      <c r="M15" s="55"/>
    </row>
    <row r="16" spans="1:13" ht="19.95" customHeight="1">
      <c r="A16" s="24">
        <v>8</v>
      </c>
      <c r="B16" s="32"/>
      <c r="C16" s="32"/>
      <c r="D16" s="50"/>
      <c r="E16" s="46"/>
      <c r="F16" s="33"/>
      <c r="G16" s="54"/>
      <c r="H16" s="52" t="str">
        <f t="shared" si="0"/>
        <v/>
      </c>
      <c r="I16" s="54">
        <v>0</v>
      </c>
      <c r="J16" s="53" t="str">
        <f t="shared" si="1"/>
        <v/>
      </c>
      <c r="K16" s="56" t="str">
        <f t="shared" si="2"/>
        <v/>
      </c>
      <c r="L16" s="52" t="str">
        <f t="shared" si="3"/>
        <v/>
      </c>
      <c r="M16" s="55"/>
    </row>
    <row r="17" spans="1:13" ht="19.95" customHeight="1">
      <c r="A17" s="24">
        <v>9</v>
      </c>
      <c r="B17" s="32"/>
      <c r="C17" s="32"/>
      <c r="D17" s="50"/>
      <c r="E17" s="46"/>
      <c r="F17" s="33"/>
      <c r="G17" s="54"/>
      <c r="H17" s="52" t="str">
        <f t="shared" si="0"/>
        <v/>
      </c>
      <c r="I17" s="54">
        <v>0</v>
      </c>
      <c r="J17" s="53" t="str">
        <f t="shared" si="1"/>
        <v/>
      </c>
      <c r="K17" s="56" t="str">
        <f t="shared" si="2"/>
        <v/>
      </c>
      <c r="L17" s="52" t="str">
        <f t="shared" si="3"/>
        <v/>
      </c>
      <c r="M17" s="55"/>
    </row>
    <row r="18" spans="1:13" ht="19.95" customHeight="1">
      <c r="A18" s="24">
        <v>10</v>
      </c>
      <c r="B18" s="32"/>
      <c r="C18" s="32"/>
      <c r="D18" s="50"/>
      <c r="E18" s="46"/>
      <c r="F18" s="33"/>
      <c r="G18" s="54"/>
      <c r="H18" s="52" t="str">
        <f t="shared" si="0"/>
        <v/>
      </c>
      <c r="I18" s="54">
        <v>0</v>
      </c>
      <c r="J18" s="53" t="str">
        <f t="shared" si="1"/>
        <v/>
      </c>
      <c r="K18" s="56" t="str">
        <f t="shared" si="2"/>
        <v/>
      </c>
      <c r="L18" s="52" t="str">
        <f t="shared" si="3"/>
        <v/>
      </c>
      <c r="M18" s="55"/>
    </row>
    <row r="19" spans="1:13" ht="19.95" customHeight="1">
      <c r="A19" s="24">
        <v>11</v>
      </c>
      <c r="B19" s="32"/>
      <c r="C19" s="32"/>
      <c r="D19" s="50"/>
      <c r="E19" s="46"/>
      <c r="F19" s="33"/>
      <c r="G19" s="54"/>
      <c r="H19" s="52" t="str">
        <f t="shared" si="0"/>
        <v/>
      </c>
      <c r="I19" s="54">
        <v>0</v>
      </c>
      <c r="J19" s="53" t="str">
        <f t="shared" si="1"/>
        <v/>
      </c>
      <c r="K19" s="56" t="str">
        <f t="shared" si="2"/>
        <v/>
      </c>
      <c r="L19" s="52" t="str">
        <f t="shared" si="3"/>
        <v/>
      </c>
      <c r="M19" s="55"/>
    </row>
    <row r="20" spans="1:13" ht="19.95" customHeight="1">
      <c r="A20" s="24">
        <v>12</v>
      </c>
      <c r="B20" s="32"/>
      <c r="C20" s="32"/>
      <c r="D20" s="50"/>
      <c r="E20" s="46"/>
      <c r="F20" s="33"/>
      <c r="G20" s="54"/>
      <c r="H20" s="52" t="str">
        <f t="shared" si="0"/>
        <v/>
      </c>
      <c r="I20" s="54">
        <v>0</v>
      </c>
      <c r="J20" s="53" t="str">
        <f t="shared" si="1"/>
        <v/>
      </c>
      <c r="K20" s="56" t="str">
        <f t="shared" si="2"/>
        <v/>
      </c>
      <c r="L20" s="52" t="str">
        <f t="shared" si="3"/>
        <v/>
      </c>
      <c r="M20" s="55"/>
    </row>
    <row r="21" spans="1:13" ht="19.95" customHeight="1">
      <c r="A21" s="24">
        <v>13</v>
      </c>
      <c r="B21" s="32"/>
      <c r="C21" s="32"/>
      <c r="D21" s="50"/>
      <c r="E21" s="46"/>
      <c r="F21" s="33"/>
      <c r="G21" s="54"/>
      <c r="H21" s="52" t="str">
        <f t="shared" si="0"/>
        <v/>
      </c>
      <c r="I21" s="54">
        <v>0</v>
      </c>
      <c r="J21" s="53" t="str">
        <f t="shared" si="1"/>
        <v/>
      </c>
      <c r="K21" s="56" t="str">
        <f t="shared" si="2"/>
        <v/>
      </c>
      <c r="L21" s="52" t="str">
        <f t="shared" si="3"/>
        <v/>
      </c>
      <c r="M21" s="55"/>
    </row>
    <row r="22" spans="1:13" ht="19.95" customHeight="1">
      <c r="A22" s="24">
        <v>14</v>
      </c>
      <c r="B22" s="32"/>
      <c r="C22" s="32"/>
      <c r="D22" s="50"/>
      <c r="E22" s="46"/>
      <c r="F22" s="33"/>
      <c r="G22" s="54"/>
      <c r="H22" s="52" t="str">
        <f t="shared" si="0"/>
        <v/>
      </c>
      <c r="I22" s="54">
        <v>0</v>
      </c>
      <c r="J22" s="53" t="str">
        <f t="shared" si="1"/>
        <v/>
      </c>
      <c r="K22" s="56" t="str">
        <f t="shared" si="2"/>
        <v/>
      </c>
      <c r="L22" s="52" t="str">
        <f t="shared" si="3"/>
        <v/>
      </c>
      <c r="M22" s="55"/>
    </row>
    <row r="23" spans="1:13" ht="19.95" customHeight="1">
      <c r="A23" s="24">
        <v>15</v>
      </c>
      <c r="B23" s="32"/>
      <c r="C23" s="32"/>
      <c r="D23" s="50"/>
      <c r="E23" s="46"/>
      <c r="F23" s="33"/>
      <c r="G23" s="54"/>
      <c r="H23" s="52" t="str">
        <f t="shared" si="0"/>
        <v/>
      </c>
      <c r="I23" s="54">
        <v>0</v>
      </c>
      <c r="J23" s="53" t="str">
        <f t="shared" si="1"/>
        <v/>
      </c>
      <c r="K23" s="56" t="str">
        <f t="shared" si="2"/>
        <v/>
      </c>
      <c r="L23" s="52" t="str">
        <f t="shared" si="3"/>
        <v/>
      </c>
      <c r="M23" s="55"/>
    </row>
    <row r="24" spans="1:13" ht="19.95" customHeight="1">
      <c r="A24" s="24">
        <v>16</v>
      </c>
      <c r="B24" s="32"/>
      <c r="C24" s="32"/>
      <c r="D24" s="50"/>
      <c r="E24" s="46"/>
      <c r="F24" s="33"/>
      <c r="G24" s="54"/>
      <c r="H24" s="52" t="str">
        <f t="shared" si="0"/>
        <v/>
      </c>
      <c r="I24" s="54">
        <v>0</v>
      </c>
      <c r="J24" s="53" t="str">
        <f t="shared" si="1"/>
        <v/>
      </c>
      <c r="K24" s="56" t="str">
        <f t="shared" si="2"/>
        <v/>
      </c>
      <c r="L24" s="52" t="str">
        <f t="shared" si="3"/>
        <v/>
      </c>
      <c r="M24" s="55"/>
    </row>
    <row r="25" spans="1:13" ht="19.95" customHeight="1">
      <c r="A25" s="24">
        <v>17</v>
      </c>
      <c r="B25" s="32"/>
      <c r="C25" s="32"/>
      <c r="D25" s="50"/>
      <c r="E25" s="46"/>
      <c r="F25" s="33"/>
      <c r="G25" s="54"/>
      <c r="H25" s="52" t="str">
        <f t="shared" si="0"/>
        <v/>
      </c>
      <c r="I25" s="54">
        <v>0</v>
      </c>
      <c r="J25" s="53" t="str">
        <f t="shared" si="1"/>
        <v/>
      </c>
      <c r="K25" s="56" t="str">
        <f t="shared" si="2"/>
        <v/>
      </c>
      <c r="L25" s="52" t="str">
        <f t="shared" si="3"/>
        <v/>
      </c>
      <c r="M25" s="55"/>
    </row>
    <row r="26" spans="1:13" ht="19.95" customHeight="1">
      <c r="A26" s="24">
        <v>18</v>
      </c>
      <c r="B26" s="32"/>
      <c r="C26" s="32"/>
      <c r="D26" s="50"/>
      <c r="E26" s="46"/>
      <c r="F26" s="33"/>
      <c r="G26" s="54"/>
      <c r="H26" s="52" t="str">
        <f t="shared" si="0"/>
        <v/>
      </c>
      <c r="I26" s="54">
        <v>0</v>
      </c>
      <c r="J26" s="53" t="str">
        <f t="shared" si="1"/>
        <v/>
      </c>
      <c r="K26" s="56" t="str">
        <f t="shared" si="2"/>
        <v/>
      </c>
      <c r="L26" s="52" t="str">
        <f t="shared" si="3"/>
        <v/>
      </c>
      <c r="M26" s="55"/>
    </row>
    <row r="27" spans="1:13" ht="19.95" customHeight="1">
      <c r="A27" s="24">
        <v>19</v>
      </c>
      <c r="B27" s="32"/>
      <c r="C27" s="32"/>
      <c r="D27" s="50"/>
      <c r="E27" s="46"/>
      <c r="F27" s="33"/>
      <c r="G27" s="54"/>
      <c r="H27" s="52" t="str">
        <f t="shared" si="0"/>
        <v/>
      </c>
      <c r="I27" s="54">
        <v>0</v>
      </c>
      <c r="J27" s="53" t="str">
        <f t="shared" si="1"/>
        <v/>
      </c>
      <c r="K27" s="56" t="str">
        <f t="shared" si="2"/>
        <v/>
      </c>
      <c r="L27" s="52" t="str">
        <f t="shared" si="3"/>
        <v/>
      </c>
      <c r="M27" s="55"/>
    </row>
    <row r="28" spans="1:13" ht="19.95" customHeight="1">
      <c r="A28" s="29">
        <v>20</v>
      </c>
      <c r="B28" s="34"/>
      <c r="C28" s="34"/>
      <c r="D28" s="51"/>
      <c r="E28" s="47"/>
      <c r="F28" s="35"/>
      <c r="G28" s="57"/>
      <c r="H28" s="58" t="str">
        <f t="shared" si="0"/>
        <v/>
      </c>
      <c r="I28" s="57">
        <v>0</v>
      </c>
      <c r="J28" s="66" t="str">
        <f t="shared" ref="J28" si="4">IF(G28="","",(IF(K28="－","-",ROUNDDOWN(K28/G28,2))))</f>
        <v/>
      </c>
      <c r="K28" s="59" t="str">
        <f t="shared" ref="K28" si="5">IF(G28="","",IF(M28-I28=0,"－",M28-I28))</f>
        <v/>
      </c>
      <c r="L28" s="58" t="str">
        <f t="shared" ref="L28" si="6">IF(G28="","",ROUNDDOWN(M28/G28,2))</f>
        <v/>
      </c>
      <c r="M28" s="60"/>
    </row>
    <row r="29" spans="1:13" ht="38.4" customHeight="1">
      <c r="A29" s="20"/>
      <c r="E29" s="131" t="s">
        <v>87</v>
      </c>
      <c r="F29" s="131"/>
      <c r="G29" s="131"/>
      <c r="H29" s="131"/>
      <c r="I29" s="131"/>
    </row>
    <row r="30" spans="1:13" ht="21.6" customHeight="1">
      <c r="A30" s="132" t="s">
        <v>89</v>
      </c>
      <c r="B30" s="133"/>
      <c r="C30" s="134">
        <f>$C$5</f>
        <v>0</v>
      </c>
      <c r="D30" s="134"/>
      <c r="E30" s="134"/>
      <c r="F30" s="134"/>
      <c r="G30" s="135"/>
    </row>
    <row r="31" spans="1:13" ht="15.6" customHeight="1">
      <c r="K31" s="163">
        <f>請求書表紙!$I$3</f>
        <v>0</v>
      </c>
      <c r="L31" s="163"/>
      <c r="M31" s="163"/>
    </row>
    <row r="32" spans="1:13" ht="18.600000000000001">
      <c r="A32" s="136" t="s">
        <v>29</v>
      </c>
      <c r="B32" s="138" t="s">
        <v>90</v>
      </c>
      <c r="C32" s="140" t="s">
        <v>91</v>
      </c>
      <c r="D32" s="140" t="s">
        <v>30</v>
      </c>
      <c r="E32" s="140" t="s">
        <v>0</v>
      </c>
      <c r="F32" s="140" t="s">
        <v>31</v>
      </c>
      <c r="G32" s="142" t="s">
        <v>104</v>
      </c>
      <c r="H32" s="144" t="s">
        <v>33</v>
      </c>
      <c r="I32" s="144"/>
      <c r="J32" s="144" t="s">
        <v>86</v>
      </c>
      <c r="K32" s="144"/>
      <c r="L32" s="144" t="s">
        <v>34</v>
      </c>
      <c r="M32" s="145"/>
    </row>
    <row r="33" spans="1:13" ht="18.600000000000001">
      <c r="A33" s="137"/>
      <c r="B33" s="139"/>
      <c r="C33" s="141"/>
      <c r="D33" s="141"/>
      <c r="E33" s="141"/>
      <c r="F33" s="141"/>
      <c r="G33" s="143"/>
      <c r="H33" s="25" t="s">
        <v>35</v>
      </c>
      <c r="I33" s="25" t="s">
        <v>1</v>
      </c>
      <c r="J33" s="25" t="s">
        <v>35</v>
      </c>
      <c r="K33" s="25" t="s">
        <v>1</v>
      </c>
      <c r="L33" s="25" t="s">
        <v>35</v>
      </c>
      <c r="M33" s="26" t="s">
        <v>1</v>
      </c>
    </row>
    <row r="34" spans="1:13" ht="21.6" customHeight="1">
      <c r="A34" s="24">
        <v>21</v>
      </c>
      <c r="B34" s="32"/>
      <c r="C34" s="32"/>
      <c r="D34" s="50"/>
      <c r="E34" s="46"/>
      <c r="F34" s="33"/>
      <c r="G34" s="54"/>
      <c r="H34" s="52" t="str">
        <f>IF(G34="","",ROUNDDOWN(I34/G34,2))</f>
        <v/>
      </c>
      <c r="I34" s="54"/>
      <c r="J34" s="53" t="str">
        <f>IF(G34="","",(IF(K34="－","-",ROUNDDOWN(K34/G34,2))))</f>
        <v/>
      </c>
      <c r="K34" s="56" t="str">
        <f>IF(G34="","",IF(M34-I34=0,"－",M34-I34))</f>
        <v/>
      </c>
      <c r="L34" s="52" t="str">
        <f>IF(G34="","",ROUNDDOWN(M34/G34,2))</f>
        <v/>
      </c>
      <c r="M34" s="55"/>
    </row>
    <row r="35" spans="1:13" ht="21.6" customHeight="1">
      <c r="A35" s="24">
        <v>22</v>
      </c>
      <c r="B35" s="32"/>
      <c r="C35" s="32"/>
      <c r="D35" s="50"/>
      <c r="E35" s="40"/>
      <c r="F35" s="33"/>
      <c r="G35" s="54"/>
      <c r="H35" s="52" t="str">
        <f>IF(G35="","",ROUNDDOWN(I35/G35,2))</f>
        <v/>
      </c>
      <c r="I35" s="54">
        <v>0</v>
      </c>
      <c r="J35" s="53" t="str">
        <f>IF(G35="","",(IF(K35="－","-",ROUNDDOWN(K35/G35,2))))</f>
        <v/>
      </c>
      <c r="K35" s="56" t="str">
        <f>IF(G35="","",IF(M35-I35=0,"－",M35-I35))</f>
        <v/>
      </c>
      <c r="L35" s="52" t="str">
        <f>IF(G35="","",ROUNDDOWN(M35/G35,2))</f>
        <v/>
      </c>
      <c r="M35" s="55"/>
    </row>
    <row r="36" spans="1:13" ht="21.6" customHeight="1">
      <c r="A36" s="24">
        <v>23</v>
      </c>
      <c r="B36" s="32"/>
      <c r="C36" s="32"/>
      <c r="D36" s="50"/>
      <c r="E36" s="46"/>
      <c r="F36" s="33"/>
      <c r="G36" s="54"/>
      <c r="H36" s="52" t="str">
        <f t="shared" ref="H36:H53" si="7">IF(G36="","",ROUNDDOWN(I36/G36,2))</f>
        <v/>
      </c>
      <c r="I36" s="54">
        <v>0</v>
      </c>
      <c r="J36" s="53" t="str">
        <f t="shared" ref="J36:J53" si="8">IF(G36="","",(IF(K36="－","-",ROUNDDOWN(K36/G36,2))))</f>
        <v/>
      </c>
      <c r="K36" s="56" t="str">
        <f t="shared" ref="K36:K53" si="9">IF(G36="","",IF(M36-I36=0,"－",M36-I36))</f>
        <v/>
      </c>
      <c r="L36" s="52" t="str">
        <f t="shared" ref="L36:L53" si="10">IF(G36="","",ROUNDDOWN(M36/G36,2))</f>
        <v/>
      </c>
      <c r="M36" s="55"/>
    </row>
    <row r="37" spans="1:13" ht="21.6" customHeight="1">
      <c r="A37" s="24">
        <v>24</v>
      </c>
      <c r="B37" s="32"/>
      <c r="C37" s="32"/>
      <c r="D37" s="50"/>
      <c r="E37" s="46"/>
      <c r="F37" s="33"/>
      <c r="G37" s="54"/>
      <c r="H37" s="52" t="str">
        <f t="shared" si="7"/>
        <v/>
      </c>
      <c r="I37" s="54">
        <v>0</v>
      </c>
      <c r="J37" s="53" t="str">
        <f t="shared" si="8"/>
        <v/>
      </c>
      <c r="K37" s="56" t="str">
        <f t="shared" si="9"/>
        <v/>
      </c>
      <c r="L37" s="52" t="str">
        <f t="shared" si="10"/>
        <v/>
      </c>
      <c r="M37" s="55"/>
    </row>
    <row r="38" spans="1:13" ht="21.6" customHeight="1">
      <c r="A38" s="24">
        <v>25</v>
      </c>
      <c r="B38" s="32"/>
      <c r="C38" s="32"/>
      <c r="D38" s="50"/>
      <c r="E38" s="46"/>
      <c r="F38" s="33"/>
      <c r="G38" s="54"/>
      <c r="H38" s="52" t="str">
        <f t="shared" si="7"/>
        <v/>
      </c>
      <c r="I38" s="54">
        <v>0</v>
      </c>
      <c r="J38" s="53" t="str">
        <f t="shared" si="8"/>
        <v/>
      </c>
      <c r="K38" s="56" t="str">
        <f t="shared" si="9"/>
        <v/>
      </c>
      <c r="L38" s="52" t="str">
        <f t="shared" si="10"/>
        <v/>
      </c>
      <c r="M38" s="55"/>
    </row>
    <row r="39" spans="1:13" ht="21.6" customHeight="1">
      <c r="A39" s="24">
        <v>26</v>
      </c>
      <c r="B39" s="32"/>
      <c r="C39" s="32"/>
      <c r="D39" s="50"/>
      <c r="E39" s="46"/>
      <c r="F39" s="33"/>
      <c r="G39" s="54"/>
      <c r="H39" s="52" t="str">
        <f t="shared" si="7"/>
        <v/>
      </c>
      <c r="I39" s="54">
        <v>0</v>
      </c>
      <c r="J39" s="53" t="str">
        <f t="shared" si="8"/>
        <v/>
      </c>
      <c r="K39" s="56" t="str">
        <f t="shared" si="9"/>
        <v/>
      </c>
      <c r="L39" s="52" t="str">
        <f t="shared" si="10"/>
        <v/>
      </c>
      <c r="M39" s="55"/>
    </row>
    <row r="40" spans="1:13" ht="21.6" customHeight="1">
      <c r="A40" s="24">
        <v>27</v>
      </c>
      <c r="B40" s="32"/>
      <c r="C40" s="32"/>
      <c r="D40" s="50"/>
      <c r="E40" s="46"/>
      <c r="F40" s="33"/>
      <c r="G40" s="54"/>
      <c r="H40" s="52" t="str">
        <f t="shared" si="7"/>
        <v/>
      </c>
      <c r="I40" s="54">
        <v>0</v>
      </c>
      <c r="J40" s="53" t="str">
        <f t="shared" si="8"/>
        <v/>
      </c>
      <c r="K40" s="56" t="str">
        <f t="shared" si="9"/>
        <v/>
      </c>
      <c r="L40" s="52" t="str">
        <f t="shared" si="10"/>
        <v/>
      </c>
      <c r="M40" s="55"/>
    </row>
    <row r="41" spans="1:13" ht="21.6" customHeight="1">
      <c r="A41" s="24">
        <v>28</v>
      </c>
      <c r="B41" s="32"/>
      <c r="C41" s="32"/>
      <c r="D41" s="50"/>
      <c r="E41" s="46"/>
      <c r="F41" s="33"/>
      <c r="G41" s="54"/>
      <c r="H41" s="52" t="str">
        <f t="shared" si="7"/>
        <v/>
      </c>
      <c r="I41" s="54">
        <v>0</v>
      </c>
      <c r="J41" s="53" t="str">
        <f t="shared" si="8"/>
        <v/>
      </c>
      <c r="K41" s="56" t="str">
        <f t="shared" si="9"/>
        <v/>
      </c>
      <c r="L41" s="52" t="str">
        <f t="shared" si="10"/>
        <v/>
      </c>
      <c r="M41" s="55"/>
    </row>
    <row r="42" spans="1:13" ht="21.6" customHeight="1">
      <c r="A42" s="24">
        <v>29</v>
      </c>
      <c r="B42" s="32"/>
      <c r="C42" s="32"/>
      <c r="D42" s="50"/>
      <c r="E42" s="46"/>
      <c r="F42" s="33"/>
      <c r="G42" s="54"/>
      <c r="H42" s="52" t="str">
        <f t="shared" si="7"/>
        <v/>
      </c>
      <c r="I42" s="54">
        <v>0</v>
      </c>
      <c r="J42" s="53" t="str">
        <f t="shared" si="8"/>
        <v/>
      </c>
      <c r="K42" s="56" t="str">
        <f t="shared" si="9"/>
        <v/>
      </c>
      <c r="L42" s="52" t="str">
        <f t="shared" si="10"/>
        <v/>
      </c>
      <c r="M42" s="55"/>
    </row>
    <row r="43" spans="1:13" ht="21.6" customHeight="1">
      <c r="A43" s="24">
        <v>30</v>
      </c>
      <c r="B43" s="32"/>
      <c r="C43" s="32"/>
      <c r="D43" s="50"/>
      <c r="E43" s="46"/>
      <c r="F43" s="33"/>
      <c r="G43" s="54"/>
      <c r="H43" s="52" t="str">
        <f t="shared" si="7"/>
        <v/>
      </c>
      <c r="I43" s="54">
        <v>0</v>
      </c>
      <c r="J43" s="53" t="str">
        <f t="shared" si="8"/>
        <v/>
      </c>
      <c r="K43" s="56" t="str">
        <f t="shared" si="9"/>
        <v/>
      </c>
      <c r="L43" s="52" t="str">
        <f t="shared" si="10"/>
        <v/>
      </c>
      <c r="M43" s="55"/>
    </row>
    <row r="44" spans="1:13" ht="21.6" customHeight="1">
      <c r="A44" s="24">
        <v>31</v>
      </c>
      <c r="B44" s="32"/>
      <c r="C44" s="32"/>
      <c r="D44" s="50"/>
      <c r="E44" s="46"/>
      <c r="F44" s="33"/>
      <c r="G44" s="54"/>
      <c r="H44" s="52" t="str">
        <f t="shared" si="7"/>
        <v/>
      </c>
      <c r="I44" s="54">
        <v>0</v>
      </c>
      <c r="J44" s="53" t="str">
        <f t="shared" si="8"/>
        <v/>
      </c>
      <c r="K44" s="56" t="str">
        <f t="shared" si="9"/>
        <v/>
      </c>
      <c r="L44" s="52" t="str">
        <f t="shared" si="10"/>
        <v/>
      </c>
      <c r="M44" s="55"/>
    </row>
    <row r="45" spans="1:13" ht="21.6" customHeight="1">
      <c r="A45" s="24">
        <v>32</v>
      </c>
      <c r="B45" s="32"/>
      <c r="C45" s="32"/>
      <c r="D45" s="50"/>
      <c r="E45" s="46"/>
      <c r="F45" s="33"/>
      <c r="G45" s="54"/>
      <c r="H45" s="52" t="str">
        <f t="shared" si="7"/>
        <v/>
      </c>
      <c r="I45" s="54">
        <v>0</v>
      </c>
      <c r="J45" s="53" t="str">
        <f t="shared" si="8"/>
        <v/>
      </c>
      <c r="K45" s="56" t="str">
        <f t="shared" si="9"/>
        <v/>
      </c>
      <c r="L45" s="52" t="str">
        <f t="shared" si="10"/>
        <v/>
      </c>
      <c r="M45" s="55"/>
    </row>
    <row r="46" spans="1:13" ht="21.6" customHeight="1">
      <c r="A46" s="24">
        <v>33</v>
      </c>
      <c r="B46" s="32"/>
      <c r="C46" s="32"/>
      <c r="D46" s="50"/>
      <c r="E46" s="46"/>
      <c r="F46" s="33"/>
      <c r="G46" s="54"/>
      <c r="H46" s="52" t="str">
        <f t="shared" si="7"/>
        <v/>
      </c>
      <c r="I46" s="54">
        <v>0</v>
      </c>
      <c r="J46" s="53" t="str">
        <f t="shared" si="8"/>
        <v/>
      </c>
      <c r="K46" s="56" t="str">
        <f t="shared" si="9"/>
        <v/>
      </c>
      <c r="L46" s="52" t="str">
        <f t="shared" si="10"/>
        <v/>
      </c>
      <c r="M46" s="55"/>
    </row>
    <row r="47" spans="1:13" ht="21.6" customHeight="1">
      <c r="A47" s="24">
        <v>34</v>
      </c>
      <c r="B47" s="32"/>
      <c r="C47" s="32"/>
      <c r="D47" s="50"/>
      <c r="E47" s="46"/>
      <c r="F47" s="33"/>
      <c r="G47" s="54"/>
      <c r="H47" s="52" t="str">
        <f t="shared" si="7"/>
        <v/>
      </c>
      <c r="I47" s="54">
        <v>0</v>
      </c>
      <c r="J47" s="53" t="str">
        <f t="shared" si="8"/>
        <v/>
      </c>
      <c r="K47" s="56" t="str">
        <f t="shared" si="9"/>
        <v/>
      </c>
      <c r="L47" s="52" t="str">
        <f t="shared" si="10"/>
        <v/>
      </c>
      <c r="M47" s="55"/>
    </row>
    <row r="48" spans="1:13" ht="21.6" customHeight="1">
      <c r="A48" s="24">
        <v>35</v>
      </c>
      <c r="B48" s="32"/>
      <c r="C48" s="32"/>
      <c r="D48" s="50"/>
      <c r="E48" s="46"/>
      <c r="F48" s="33"/>
      <c r="G48" s="54"/>
      <c r="H48" s="52" t="str">
        <f t="shared" si="7"/>
        <v/>
      </c>
      <c r="I48" s="54">
        <v>0</v>
      </c>
      <c r="J48" s="53" t="str">
        <f t="shared" si="8"/>
        <v/>
      </c>
      <c r="K48" s="56" t="str">
        <f t="shared" si="9"/>
        <v/>
      </c>
      <c r="L48" s="52" t="str">
        <f t="shared" si="10"/>
        <v/>
      </c>
      <c r="M48" s="55"/>
    </row>
    <row r="49" spans="1:13" ht="21.6" customHeight="1">
      <c r="A49" s="24">
        <v>36</v>
      </c>
      <c r="B49" s="32"/>
      <c r="C49" s="32"/>
      <c r="D49" s="50"/>
      <c r="E49" s="46"/>
      <c r="F49" s="33"/>
      <c r="G49" s="54"/>
      <c r="H49" s="52" t="str">
        <f t="shared" si="7"/>
        <v/>
      </c>
      <c r="I49" s="54">
        <v>0</v>
      </c>
      <c r="J49" s="53" t="str">
        <f t="shared" si="8"/>
        <v/>
      </c>
      <c r="K49" s="56" t="str">
        <f t="shared" si="9"/>
        <v/>
      </c>
      <c r="L49" s="52" t="str">
        <f t="shared" si="10"/>
        <v/>
      </c>
      <c r="M49" s="55"/>
    </row>
    <row r="50" spans="1:13" ht="21.6" customHeight="1">
      <c r="A50" s="24">
        <v>37</v>
      </c>
      <c r="B50" s="32"/>
      <c r="C50" s="32"/>
      <c r="D50" s="50"/>
      <c r="E50" s="46"/>
      <c r="F50" s="33"/>
      <c r="G50" s="54"/>
      <c r="H50" s="52" t="str">
        <f t="shared" si="7"/>
        <v/>
      </c>
      <c r="I50" s="54">
        <v>0</v>
      </c>
      <c r="J50" s="53" t="str">
        <f t="shared" si="8"/>
        <v/>
      </c>
      <c r="K50" s="56" t="str">
        <f t="shared" si="9"/>
        <v/>
      </c>
      <c r="L50" s="52" t="str">
        <f t="shared" si="10"/>
        <v/>
      </c>
      <c r="M50" s="55"/>
    </row>
    <row r="51" spans="1:13" ht="21.6" customHeight="1">
      <c r="A51" s="24">
        <v>38</v>
      </c>
      <c r="B51" s="32"/>
      <c r="C51" s="32"/>
      <c r="D51" s="50"/>
      <c r="E51" s="46"/>
      <c r="F51" s="33"/>
      <c r="G51" s="54"/>
      <c r="H51" s="52" t="str">
        <f t="shared" si="7"/>
        <v/>
      </c>
      <c r="I51" s="54">
        <v>0</v>
      </c>
      <c r="J51" s="53" t="str">
        <f t="shared" si="8"/>
        <v/>
      </c>
      <c r="K51" s="56" t="str">
        <f t="shared" si="9"/>
        <v/>
      </c>
      <c r="L51" s="52" t="str">
        <f t="shared" si="10"/>
        <v/>
      </c>
      <c r="M51" s="55"/>
    </row>
    <row r="52" spans="1:13" ht="21.6" customHeight="1">
      <c r="A52" s="24">
        <v>39</v>
      </c>
      <c r="B52" s="32"/>
      <c r="C52" s="32"/>
      <c r="D52" s="50"/>
      <c r="E52" s="46"/>
      <c r="F52" s="33"/>
      <c r="G52" s="54"/>
      <c r="H52" s="52" t="str">
        <f t="shared" si="7"/>
        <v/>
      </c>
      <c r="I52" s="54">
        <v>0</v>
      </c>
      <c r="J52" s="53" t="str">
        <f t="shared" si="8"/>
        <v/>
      </c>
      <c r="K52" s="56" t="str">
        <f t="shared" si="9"/>
        <v/>
      </c>
      <c r="L52" s="52" t="str">
        <f t="shared" si="10"/>
        <v/>
      </c>
      <c r="M52" s="55"/>
    </row>
    <row r="53" spans="1:13" ht="21.6" customHeight="1">
      <c r="A53" s="29">
        <v>40</v>
      </c>
      <c r="B53" s="34"/>
      <c r="C53" s="34"/>
      <c r="D53" s="51"/>
      <c r="E53" s="47"/>
      <c r="F53" s="35"/>
      <c r="G53" s="57"/>
      <c r="H53" s="58" t="str">
        <f t="shared" si="7"/>
        <v/>
      </c>
      <c r="I53" s="57">
        <v>0</v>
      </c>
      <c r="J53" s="66" t="str">
        <f t="shared" si="8"/>
        <v/>
      </c>
      <c r="K53" s="59" t="str">
        <f t="shared" si="9"/>
        <v/>
      </c>
      <c r="L53" s="58" t="str">
        <f t="shared" si="10"/>
        <v/>
      </c>
      <c r="M53" s="60"/>
    </row>
    <row r="55" spans="1:13" ht="38.4" customHeight="1">
      <c r="A55" s="20"/>
      <c r="E55" s="131" t="s">
        <v>87</v>
      </c>
      <c r="F55" s="131"/>
      <c r="G55" s="131"/>
      <c r="H55" s="131"/>
      <c r="I55" s="131"/>
    </row>
    <row r="56" spans="1:13" ht="21.6" customHeight="1">
      <c r="A56" s="132" t="s">
        <v>89</v>
      </c>
      <c r="B56" s="133"/>
      <c r="C56" s="134">
        <f>$C$5</f>
        <v>0</v>
      </c>
      <c r="D56" s="134"/>
      <c r="E56" s="134"/>
      <c r="F56" s="134"/>
      <c r="G56" s="135"/>
    </row>
    <row r="57" spans="1:13" ht="15.6" customHeight="1">
      <c r="K57" s="163">
        <f>請求書表紙!$I$3</f>
        <v>0</v>
      </c>
      <c r="L57" s="163"/>
      <c r="M57" s="163"/>
    </row>
    <row r="58" spans="1:13" ht="18.600000000000001">
      <c r="A58" s="136" t="s">
        <v>29</v>
      </c>
      <c r="B58" s="138" t="s">
        <v>90</v>
      </c>
      <c r="C58" s="140" t="s">
        <v>91</v>
      </c>
      <c r="D58" s="140" t="s">
        <v>30</v>
      </c>
      <c r="E58" s="140" t="s">
        <v>0</v>
      </c>
      <c r="F58" s="140" t="s">
        <v>31</v>
      </c>
      <c r="G58" s="142" t="s">
        <v>104</v>
      </c>
      <c r="H58" s="144" t="s">
        <v>33</v>
      </c>
      <c r="I58" s="144"/>
      <c r="J58" s="144" t="s">
        <v>86</v>
      </c>
      <c r="K58" s="144"/>
      <c r="L58" s="144" t="s">
        <v>34</v>
      </c>
      <c r="M58" s="145"/>
    </row>
    <row r="59" spans="1:13" ht="18.600000000000001">
      <c r="A59" s="137"/>
      <c r="B59" s="139"/>
      <c r="C59" s="141"/>
      <c r="D59" s="141"/>
      <c r="E59" s="141"/>
      <c r="F59" s="141"/>
      <c r="G59" s="143"/>
      <c r="H59" s="25" t="s">
        <v>35</v>
      </c>
      <c r="I59" s="25" t="s">
        <v>1</v>
      </c>
      <c r="J59" s="25" t="s">
        <v>35</v>
      </c>
      <c r="K59" s="25" t="s">
        <v>1</v>
      </c>
      <c r="L59" s="25" t="s">
        <v>35</v>
      </c>
      <c r="M59" s="26" t="s">
        <v>1</v>
      </c>
    </row>
    <row r="60" spans="1:13" ht="21.6" customHeight="1">
      <c r="A60" s="24">
        <v>41</v>
      </c>
      <c r="B60" s="32"/>
      <c r="C60" s="32"/>
      <c r="D60" s="50"/>
      <c r="E60" s="46"/>
      <c r="F60" s="33"/>
      <c r="G60" s="54"/>
      <c r="H60" s="52" t="str">
        <f>IF(G60="","",ROUNDDOWN(I60/G60,2))</f>
        <v/>
      </c>
      <c r="I60" s="54"/>
      <c r="J60" s="53" t="str">
        <f>IF(G60="","",(IF(K60="－","-",ROUNDDOWN(K60/G60,2))))</f>
        <v/>
      </c>
      <c r="K60" s="56" t="str">
        <f>IF(G60="","",IF(M60-I60=0,"－",M60-I60))</f>
        <v/>
      </c>
      <c r="L60" s="52" t="str">
        <f>IF(G60="","",ROUNDDOWN(M60/G60,2))</f>
        <v/>
      </c>
      <c r="M60" s="55"/>
    </row>
    <row r="61" spans="1:13" ht="21.6" customHeight="1">
      <c r="A61" s="24">
        <v>42</v>
      </c>
      <c r="B61" s="32"/>
      <c r="C61" s="32"/>
      <c r="D61" s="50"/>
      <c r="E61" s="40"/>
      <c r="F61" s="33"/>
      <c r="G61" s="54"/>
      <c r="H61" s="52" t="str">
        <f>IF(G61="","",ROUNDDOWN(I61/G61,2))</f>
        <v/>
      </c>
      <c r="I61" s="54">
        <v>0</v>
      </c>
      <c r="J61" s="53" t="str">
        <f>IF(G61="","",(IF(K61="－","-",ROUNDDOWN(K61/G61,2))))</f>
        <v/>
      </c>
      <c r="K61" s="56" t="str">
        <f>IF(G61="","",IF(M61-I61=0,"－",M61-I61))</f>
        <v/>
      </c>
      <c r="L61" s="52" t="str">
        <f>IF(G61="","",ROUNDDOWN(M61/G61,2))</f>
        <v/>
      </c>
      <c r="M61" s="55"/>
    </row>
    <row r="62" spans="1:13" ht="21.6" customHeight="1">
      <c r="A62" s="24">
        <v>43</v>
      </c>
      <c r="B62" s="32"/>
      <c r="C62" s="32"/>
      <c r="D62" s="50"/>
      <c r="E62" s="46"/>
      <c r="F62" s="33"/>
      <c r="G62" s="54"/>
      <c r="H62" s="52" t="str">
        <f t="shared" ref="H62:H79" si="11">IF(G62="","",ROUNDDOWN(I62/G62,2))</f>
        <v/>
      </c>
      <c r="I62" s="54">
        <v>0</v>
      </c>
      <c r="J62" s="53" t="str">
        <f t="shared" ref="J62:J79" si="12">IF(G62="","",(IF(K62="－","-",ROUNDDOWN(K62/G62,2))))</f>
        <v/>
      </c>
      <c r="K62" s="56" t="str">
        <f t="shared" ref="K62:K79" si="13">IF(G62="","",IF(M62-I62=0,"－",M62-I62))</f>
        <v/>
      </c>
      <c r="L62" s="52" t="str">
        <f t="shared" ref="L62:L79" si="14">IF(G62="","",ROUNDDOWN(M62/G62,2))</f>
        <v/>
      </c>
      <c r="M62" s="55"/>
    </row>
    <row r="63" spans="1:13" ht="21.6" customHeight="1">
      <c r="A63" s="24">
        <v>44</v>
      </c>
      <c r="B63" s="32"/>
      <c r="C63" s="32"/>
      <c r="D63" s="50"/>
      <c r="E63" s="46"/>
      <c r="F63" s="33"/>
      <c r="G63" s="54"/>
      <c r="H63" s="52" t="str">
        <f t="shared" si="11"/>
        <v/>
      </c>
      <c r="I63" s="54">
        <v>0</v>
      </c>
      <c r="J63" s="53" t="str">
        <f t="shared" si="12"/>
        <v/>
      </c>
      <c r="K63" s="56" t="str">
        <f t="shared" si="13"/>
        <v/>
      </c>
      <c r="L63" s="52" t="str">
        <f t="shared" si="14"/>
        <v/>
      </c>
      <c r="M63" s="55"/>
    </row>
    <row r="64" spans="1:13" ht="21.6" customHeight="1">
      <c r="A64" s="24">
        <v>45</v>
      </c>
      <c r="B64" s="32"/>
      <c r="C64" s="32"/>
      <c r="D64" s="50"/>
      <c r="E64" s="46"/>
      <c r="F64" s="33"/>
      <c r="G64" s="54"/>
      <c r="H64" s="52" t="str">
        <f t="shared" si="11"/>
        <v/>
      </c>
      <c r="I64" s="54">
        <v>0</v>
      </c>
      <c r="J64" s="53" t="str">
        <f t="shared" si="12"/>
        <v/>
      </c>
      <c r="K64" s="56" t="str">
        <f t="shared" si="13"/>
        <v/>
      </c>
      <c r="L64" s="52" t="str">
        <f t="shared" si="14"/>
        <v/>
      </c>
      <c r="M64" s="55"/>
    </row>
    <row r="65" spans="1:13" ht="21.6" customHeight="1">
      <c r="A65" s="24">
        <v>46</v>
      </c>
      <c r="B65" s="32"/>
      <c r="C65" s="32"/>
      <c r="D65" s="50"/>
      <c r="E65" s="46"/>
      <c r="F65" s="33"/>
      <c r="G65" s="54"/>
      <c r="H65" s="52" t="str">
        <f t="shared" si="11"/>
        <v/>
      </c>
      <c r="I65" s="54">
        <v>0</v>
      </c>
      <c r="J65" s="53" t="str">
        <f t="shared" si="12"/>
        <v/>
      </c>
      <c r="K65" s="56" t="str">
        <f t="shared" si="13"/>
        <v/>
      </c>
      <c r="L65" s="52" t="str">
        <f t="shared" si="14"/>
        <v/>
      </c>
      <c r="M65" s="55"/>
    </row>
    <row r="66" spans="1:13" ht="21.6" customHeight="1">
      <c r="A66" s="24">
        <v>47</v>
      </c>
      <c r="B66" s="32"/>
      <c r="C66" s="32"/>
      <c r="D66" s="50"/>
      <c r="E66" s="46"/>
      <c r="F66" s="33"/>
      <c r="G66" s="54"/>
      <c r="H66" s="52" t="str">
        <f t="shared" si="11"/>
        <v/>
      </c>
      <c r="I66" s="54">
        <v>0</v>
      </c>
      <c r="J66" s="53" t="str">
        <f t="shared" si="12"/>
        <v/>
      </c>
      <c r="K66" s="56" t="str">
        <f t="shared" si="13"/>
        <v/>
      </c>
      <c r="L66" s="52" t="str">
        <f t="shared" si="14"/>
        <v/>
      </c>
      <c r="M66" s="55"/>
    </row>
    <row r="67" spans="1:13" ht="21.6" customHeight="1">
      <c r="A67" s="24">
        <v>48</v>
      </c>
      <c r="B67" s="32"/>
      <c r="C67" s="32"/>
      <c r="D67" s="50"/>
      <c r="E67" s="46"/>
      <c r="F67" s="33"/>
      <c r="G67" s="54"/>
      <c r="H67" s="52" t="str">
        <f t="shared" si="11"/>
        <v/>
      </c>
      <c r="I67" s="54">
        <v>0</v>
      </c>
      <c r="J67" s="53" t="str">
        <f t="shared" si="12"/>
        <v/>
      </c>
      <c r="K67" s="56" t="str">
        <f t="shared" si="13"/>
        <v/>
      </c>
      <c r="L67" s="52" t="str">
        <f t="shared" si="14"/>
        <v/>
      </c>
      <c r="M67" s="55"/>
    </row>
    <row r="68" spans="1:13" ht="21.6" customHeight="1">
      <c r="A68" s="24">
        <v>49</v>
      </c>
      <c r="B68" s="32"/>
      <c r="C68" s="32"/>
      <c r="D68" s="50"/>
      <c r="E68" s="46"/>
      <c r="F68" s="33"/>
      <c r="G68" s="54"/>
      <c r="H68" s="52" t="str">
        <f t="shared" si="11"/>
        <v/>
      </c>
      <c r="I68" s="54">
        <v>0</v>
      </c>
      <c r="J68" s="53" t="str">
        <f t="shared" si="12"/>
        <v/>
      </c>
      <c r="K68" s="56" t="str">
        <f t="shared" si="13"/>
        <v/>
      </c>
      <c r="L68" s="52" t="str">
        <f t="shared" si="14"/>
        <v/>
      </c>
      <c r="M68" s="55"/>
    </row>
    <row r="69" spans="1:13" ht="21.6" customHeight="1">
      <c r="A69" s="24">
        <v>50</v>
      </c>
      <c r="B69" s="32"/>
      <c r="C69" s="32"/>
      <c r="D69" s="50"/>
      <c r="E69" s="46"/>
      <c r="F69" s="33"/>
      <c r="G69" s="54"/>
      <c r="H69" s="52" t="str">
        <f t="shared" si="11"/>
        <v/>
      </c>
      <c r="I69" s="54">
        <v>0</v>
      </c>
      <c r="J69" s="53" t="str">
        <f t="shared" si="12"/>
        <v/>
      </c>
      <c r="K69" s="56" t="str">
        <f t="shared" si="13"/>
        <v/>
      </c>
      <c r="L69" s="52" t="str">
        <f t="shared" si="14"/>
        <v/>
      </c>
      <c r="M69" s="55"/>
    </row>
    <row r="70" spans="1:13" ht="21.6" customHeight="1">
      <c r="A70" s="24">
        <v>51</v>
      </c>
      <c r="B70" s="32"/>
      <c r="C70" s="32"/>
      <c r="D70" s="50"/>
      <c r="E70" s="46"/>
      <c r="F70" s="33"/>
      <c r="G70" s="54"/>
      <c r="H70" s="52" t="str">
        <f t="shared" si="11"/>
        <v/>
      </c>
      <c r="I70" s="54">
        <v>0</v>
      </c>
      <c r="J70" s="53" t="str">
        <f t="shared" si="12"/>
        <v/>
      </c>
      <c r="K70" s="56" t="str">
        <f t="shared" si="13"/>
        <v/>
      </c>
      <c r="L70" s="52" t="str">
        <f t="shared" si="14"/>
        <v/>
      </c>
      <c r="M70" s="55"/>
    </row>
    <row r="71" spans="1:13" ht="21.6" customHeight="1">
      <c r="A71" s="24">
        <v>52</v>
      </c>
      <c r="B71" s="32"/>
      <c r="C71" s="32"/>
      <c r="D71" s="50"/>
      <c r="E71" s="46"/>
      <c r="F71" s="33"/>
      <c r="G71" s="54"/>
      <c r="H71" s="52" t="str">
        <f t="shared" si="11"/>
        <v/>
      </c>
      <c r="I71" s="54">
        <v>0</v>
      </c>
      <c r="J71" s="53" t="str">
        <f t="shared" si="12"/>
        <v/>
      </c>
      <c r="K71" s="56" t="str">
        <f t="shared" si="13"/>
        <v/>
      </c>
      <c r="L71" s="52" t="str">
        <f t="shared" si="14"/>
        <v/>
      </c>
      <c r="M71" s="55"/>
    </row>
    <row r="72" spans="1:13" ht="21.6" customHeight="1">
      <c r="A72" s="24">
        <v>53</v>
      </c>
      <c r="B72" s="32"/>
      <c r="C72" s="32"/>
      <c r="D72" s="50"/>
      <c r="E72" s="46"/>
      <c r="F72" s="33"/>
      <c r="G72" s="54"/>
      <c r="H72" s="52" t="str">
        <f t="shared" si="11"/>
        <v/>
      </c>
      <c r="I72" s="54">
        <v>0</v>
      </c>
      <c r="J72" s="53" t="str">
        <f t="shared" si="12"/>
        <v/>
      </c>
      <c r="K72" s="56" t="str">
        <f t="shared" si="13"/>
        <v/>
      </c>
      <c r="L72" s="52" t="str">
        <f t="shared" si="14"/>
        <v/>
      </c>
      <c r="M72" s="55"/>
    </row>
    <row r="73" spans="1:13" ht="21.6" customHeight="1">
      <c r="A73" s="24">
        <v>54</v>
      </c>
      <c r="B73" s="32"/>
      <c r="C73" s="32"/>
      <c r="D73" s="50"/>
      <c r="E73" s="46"/>
      <c r="F73" s="33"/>
      <c r="G73" s="54"/>
      <c r="H73" s="52" t="str">
        <f t="shared" si="11"/>
        <v/>
      </c>
      <c r="I73" s="54">
        <v>0</v>
      </c>
      <c r="J73" s="53" t="str">
        <f t="shared" si="12"/>
        <v/>
      </c>
      <c r="K73" s="56" t="str">
        <f t="shared" si="13"/>
        <v/>
      </c>
      <c r="L73" s="52" t="str">
        <f t="shared" si="14"/>
        <v/>
      </c>
      <c r="M73" s="55"/>
    </row>
    <row r="74" spans="1:13" ht="21.6" customHeight="1">
      <c r="A74" s="24">
        <v>55</v>
      </c>
      <c r="B74" s="32"/>
      <c r="C74" s="32"/>
      <c r="D74" s="50"/>
      <c r="E74" s="46"/>
      <c r="F74" s="33"/>
      <c r="G74" s="54"/>
      <c r="H74" s="52" t="str">
        <f t="shared" si="11"/>
        <v/>
      </c>
      <c r="I74" s="54">
        <v>0</v>
      </c>
      <c r="J74" s="53" t="str">
        <f t="shared" si="12"/>
        <v/>
      </c>
      <c r="K74" s="56" t="str">
        <f t="shared" si="13"/>
        <v/>
      </c>
      <c r="L74" s="52" t="str">
        <f t="shared" si="14"/>
        <v/>
      </c>
      <c r="M74" s="55"/>
    </row>
    <row r="75" spans="1:13" ht="21.6" customHeight="1">
      <c r="A75" s="24">
        <v>56</v>
      </c>
      <c r="B75" s="32"/>
      <c r="C75" s="32"/>
      <c r="D75" s="50"/>
      <c r="E75" s="46"/>
      <c r="F75" s="33"/>
      <c r="G75" s="54"/>
      <c r="H75" s="52" t="str">
        <f t="shared" si="11"/>
        <v/>
      </c>
      <c r="I75" s="54">
        <v>0</v>
      </c>
      <c r="J75" s="53" t="str">
        <f t="shared" si="12"/>
        <v/>
      </c>
      <c r="K75" s="56" t="str">
        <f t="shared" si="13"/>
        <v/>
      </c>
      <c r="L75" s="52" t="str">
        <f t="shared" si="14"/>
        <v/>
      </c>
      <c r="M75" s="55"/>
    </row>
    <row r="76" spans="1:13" ht="21.6" customHeight="1">
      <c r="A76" s="24">
        <v>57</v>
      </c>
      <c r="B76" s="32"/>
      <c r="C76" s="32"/>
      <c r="D76" s="50"/>
      <c r="E76" s="46"/>
      <c r="F76" s="33"/>
      <c r="G76" s="54"/>
      <c r="H76" s="52" t="str">
        <f t="shared" si="11"/>
        <v/>
      </c>
      <c r="I76" s="54">
        <v>0</v>
      </c>
      <c r="J76" s="53" t="str">
        <f t="shared" si="12"/>
        <v/>
      </c>
      <c r="K76" s="56" t="str">
        <f t="shared" si="13"/>
        <v/>
      </c>
      <c r="L76" s="52" t="str">
        <f t="shared" si="14"/>
        <v/>
      </c>
      <c r="M76" s="55"/>
    </row>
    <row r="77" spans="1:13" ht="21.6" customHeight="1">
      <c r="A77" s="24">
        <v>58</v>
      </c>
      <c r="B77" s="32"/>
      <c r="C77" s="32"/>
      <c r="D77" s="50"/>
      <c r="E77" s="46"/>
      <c r="F77" s="33"/>
      <c r="G77" s="54"/>
      <c r="H77" s="52" t="str">
        <f t="shared" si="11"/>
        <v/>
      </c>
      <c r="I77" s="54">
        <v>0</v>
      </c>
      <c r="J77" s="53" t="str">
        <f t="shared" si="12"/>
        <v/>
      </c>
      <c r="K77" s="56" t="str">
        <f t="shared" si="13"/>
        <v/>
      </c>
      <c r="L77" s="52" t="str">
        <f t="shared" si="14"/>
        <v/>
      </c>
      <c r="M77" s="55"/>
    </row>
    <row r="78" spans="1:13" ht="21.6" customHeight="1">
      <c r="A78" s="24">
        <v>59</v>
      </c>
      <c r="B78" s="32"/>
      <c r="C78" s="32"/>
      <c r="D78" s="50"/>
      <c r="E78" s="46"/>
      <c r="F78" s="33"/>
      <c r="G78" s="54"/>
      <c r="H78" s="52" t="str">
        <f t="shared" si="11"/>
        <v/>
      </c>
      <c r="I78" s="54">
        <v>0</v>
      </c>
      <c r="J78" s="53" t="str">
        <f t="shared" si="12"/>
        <v/>
      </c>
      <c r="K78" s="56" t="str">
        <f t="shared" si="13"/>
        <v/>
      </c>
      <c r="L78" s="52" t="str">
        <f t="shared" si="14"/>
        <v/>
      </c>
      <c r="M78" s="55"/>
    </row>
    <row r="79" spans="1:13" ht="21.6" customHeight="1">
      <c r="A79" s="29">
        <v>60</v>
      </c>
      <c r="B79" s="34"/>
      <c r="C79" s="34"/>
      <c r="D79" s="51"/>
      <c r="E79" s="47"/>
      <c r="F79" s="35"/>
      <c r="G79" s="57"/>
      <c r="H79" s="58" t="str">
        <f t="shared" si="11"/>
        <v/>
      </c>
      <c r="I79" s="57">
        <v>0</v>
      </c>
      <c r="J79" s="66" t="str">
        <f t="shared" si="12"/>
        <v/>
      </c>
      <c r="K79" s="59" t="str">
        <f t="shared" si="13"/>
        <v/>
      </c>
      <c r="L79" s="58" t="str">
        <f t="shared" si="14"/>
        <v/>
      </c>
      <c r="M79" s="60"/>
    </row>
    <row r="81" spans="1:13" ht="38.4" customHeight="1">
      <c r="A81" s="20"/>
      <c r="E81" s="131" t="s">
        <v>87</v>
      </c>
      <c r="F81" s="131"/>
      <c r="G81" s="131"/>
      <c r="H81" s="131"/>
      <c r="I81" s="131"/>
    </row>
    <row r="82" spans="1:13" ht="21.6" customHeight="1">
      <c r="A82" s="132" t="s">
        <v>89</v>
      </c>
      <c r="B82" s="133"/>
      <c r="C82" s="134">
        <f>$C$5</f>
        <v>0</v>
      </c>
      <c r="D82" s="134"/>
      <c r="E82" s="134"/>
      <c r="F82" s="134"/>
      <c r="G82" s="135"/>
    </row>
    <row r="83" spans="1:13" ht="15.6" customHeight="1">
      <c r="K83" s="163">
        <f>請求書表紙!$I$3</f>
        <v>0</v>
      </c>
      <c r="L83" s="163"/>
      <c r="M83" s="163"/>
    </row>
    <row r="84" spans="1:13" ht="18.600000000000001">
      <c r="A84" s="136" t="s">
        <v>29</v>
      </c>
      <c r="B84" s="138" t="s">
        <v>90</v>
      </c>
      <c r="C84" s="140" t="s">
        <v>91</v>
      </c>
      <c r="D84" s="140" t="s">
        <v>30</v>
      </c>
      <c r="E84" s="140" t="s">
        <v>0</v>
      </c>
      <c r="F84" s="140" t="s">
        <v>31</v>
      </c>
      <c r="G84" s="142" t="s">
        <v>104</v>
      </c>
      <c r="H84" s="144" t="s">
        <v>33</v>
      </c>
      <c r="I84" s="144"/>
      <c r="J84" s="144" t="s">
        <v>86</v>
      </c>
      <c r="K84" s="144"/>
      <c r="L84" s="144" t="s">
        <v>34</v>
      </c>
      <c r="M84" s="145"/>
    </row>
    <row r="85" spans="1:13" ht="18.600000000000001">
      <c r="A85" s="137"/>
      <c r="B85" s="139"/>
      <c r="C85" s="141"/>
      <c r="D85" s="141"/>
      <c r="E85" s="141"/>
      <c r="F85" s="141"/>
      <c r="G85" s="143"/>
      <c r="H85" s="25" t="s">
        <v>35</v>
      </c>
      <c r="I85" s="25" t="s">
        <v>1</v>
      </c>
      <c r="J85" s="25" t="s">
        <v>35</v>
      </c>
      <c r="K85" s="25" t="s">
        <v>1</v>
      </c>
      <c r="L85" s="25" t="s">
        <v>35</v>
      </c>
      <c r="M85" s="26" t="s">
        <v>1</v>
      </c>
    </row>
    <row r="86" spans="1:13" ht="21.6" customHeight="1">
      <c r="A86" s="24">
        <v>61</v>
      </c>
      <c r="B86" s="32"/>
      <c r="C86" s="32"/>
      <c r="D86" s="50"/>
      <c r="E86" s="46"/>
      <c r="F86" s="33"/>
      <c r="G86" s="54"/>
      <c r="H86" s="52" t="str">
        <f>IF(G86="","",ROUNDDOWN(I86/G86,2))</f>
        <v/>
      </c>
      <c r="I86" s="54"/>
      <c r="J86" s="53" t="str">
        <f>IF(G86="","",(IF(K86="－","-",ROUNDDOWN(K86/G86,2))))</f>
        <v/>
      </c>
      <c r="K86" s="56" t="str">
        <f>IF(G86="","",IF(M86-I86=0,"－",M86-I86))</f>
        <v/>
      </c>
      <c r="L86" s="52" t="str">
        <f>IF(G86="","",ROUNDDOWN(M86/G86,2))</f>
        <v/>
      </c>
      <c r="M86" s="55"/>
    </row>
    <row r="87" spans="1:13" ht="21.6" customHeight="1">
      <c r="A87" s="24">
        <v>62</v>
      </c>
      <c r="B87" s="32"/>
      <c r="C87" s="32"/>
      <c r="D87" s="50"/>
      <c r="E87" s="40"/>
      <c r="F87" s="33"/>
      <c r="G87" s="54"/>
      <c r="H87" s="52" t="str">
        <f>IF(G87="","",ROUNDDOWN(I87/G87,2))</f>
        <v/>
      </c>
      <c r="I87" s="54">
        <v>0</v>
      </c>
      <c r="J87" s="53" t="str">
        <f>IF(G87="","",(IF(K87="－","-",ROUNDDOWN(K87/G87,2))))</f>
        <v/>
      </c>
      <c r="K87" s="56" t="str">
        <f>IF(G87="","",IF(M87-I87=0,"－",M87-I87))</f>
        <v/>
      </c>
      <c r="L87" s="52" t="str">
        <f>IF(G87="","",ROUNDDOWN(M87/G87,2))</f>
        <v/>
      </c>
      <c r="M87" s="55"/>
    </row>
    <row r="88" spans="1:13" ht="21.6" customHeight="1">
      <c r="A88" s="24">
        <v>63</v>
      </c>
      <c r="B88" s="32"/>
      <c r="C88" s="32"/>
      <c r="D88" s="50"/>
      <c r="E88" s="46"/>
      <c r="F88" s="33"/>
      <c r="G88" s="54"/>
      <c r="H88" s="52" t="str">
        <f t="shared" ref="H88:H105" si="15">IF(G88="","",ROUNDDOWN(I88/G88,2))</f>
        <v/>
      </c>
      <c r="I88" s="54">
        <v>0</v>
      </c>
      <c r="J88" s="53" t="str">
        <f t="shared" ref="J88:J105" si="16">IF(G88="","",(IF(K88="－","-",ROUNDDOWN(K88/G88,2))))</f>
        <v/>
      </c>
      <c r="K88" s="56" t="str">
        <f t="shared" ref="K88:K105" si="17">IF(G88="","",IF(M88-I88=0,"－",M88-I88))</f>
        <v/>
      </c>
      <c r="L88" s="52" t="str">
        <f t="shared" ref="L88:L105" si="18">IF(G88="","",ROUNDDOWN(M88/G88,2))</f>
        <v/>
      </c>
      <c r="M88" s="55"/>
    </row>
    <row r="89" spans="1:13" ht="21.6" customHeight="1">
      <c r="A89" s="24">
        <v>64</v>
      </c>
      <c r="B89" s="32"/>
      <c r="C89" s="32"/>
      <c r="D89" s="50"/>
      <c r="E89" s="46"/>
      <c r="F89" s="33"/>
      <c r="G89" s="54"/>
      <c r="H89" s="52" t="str">
        <f t="shared" si="15"/>
        <v/>
      </c>
      <c r="I89" s="54">
        <v>0</v>
      </c>
      <c r="J89" s="53" t="str">
        <f t="shared" si="16"/>
        <v/>
      </c>
      <c r="K89" s="56" t="str">
        <f t="shared" si="17"/>
        <v/>
      </c>
      <c r="L89" s="52" t="str">
        <f t="shared" si="18"/>
        <v/>
      </c>
      <c r="M89" s="55"/>
    </row>
    <row r="90" spans="1:13" ht="21.6" customHeight="1">
      <c r="A90" s="24">
        <v>65</v>
      </c>
      <c r="B90" s="32"/>
      <c r="C90" s="32"/>
      <c r="D90" s="50"/>
      <c r="E90" s="46"/>
      <c r="F90" s="33"/>
      <c r="G90" s="54"/>
      <c r="H90" s="52" t="str">
        <f t="shared" si="15"/>
        <v/>
      </c>
      <c r="I90" s="54">
        <v>0</v>
      </c>
      <c r="J90" s="53" t="str">
        <f t="shared" si="16"/>
        <v/>
      </c>
      <c r="K90" s="56" t="str">
        <f t="shared" si="17"/>
        <v/>
      </c>
      <c r="L90" s="52" t="str">
        <f t="shared" si="18"/>
        <v/>
      </c>
      <c r="M90" s="55"/>
    </row>
    <row r="91" spans="1:13" ht="21.6" customHeight="1">
      <c r="A91" s="24">
        <v>66</v>
      </c>
      <c r="B91" s="32"/>
      <c r="C91" s="32"/>
      <c r="D91" s="50"/>
      <c r="E91" s="46"/>
      <c r="F91" s="33"/>
      <c r="G91" s="54"/>
      <c r="H91" s="52" t="str">
        <f t="shared" si="15"/>
        <v/>
      </c>
      <c r="I91" s="54">
        <v>0</v>
      </c>
      <c r="J91" s="53" t="str">
        <f t="shared" si="16"/>
        <v/>
      </c>
      <c r="K91" s="56" t="str">
        <f t="shared" si="17"/>
        <v/>
      </c>
      <c r="L91" s="52" t="str">
        <f t="shared" si="18"/>
        <v/>
      </c>
      <c r="M91" s="55"/>
    </row>
    <row r="92" spans="1:13" ht="21.6" customHeight="1">
      <c r="A92" s="24">
        <v>67</v>
      </c>
      <c r="B92" s="32"/>
      <c r="C92" s="32"/>
      <c r="D92" s="50"/>
      <c r="E92" s="46"/>
      <c r="F92" s="33"/>
      <c r="G92" s="54"/>
      <c r="H92" s="52" t="str">
        <f t="shared" si="15"/>
        <v/>
      </c>
      <c r="I92" s="54">
        <v>0</v>
      </c>
      <c r="J92" s="53" t="str">
        <f t="shared" si="16"/>
        <v/>
      </c>
      <c r="K92" s="56" t="str">
        <f t="shared" si="17"/>
        <v/>
      </c>
      <c r="L92" s="52" t="str">
        <f t="shared" si="18"/>
        <v/>
      </c>
      <c r="M92" s="55"/>
    </row>
    <row r="93" spans="1:13" ht="21.6" customHeight="1">
      <c r="A93" s="24">
        <v>68</v>
      </c>
      <c r="B93" s="32"/>
      <c r="C93" s="32"/>
      <c r="D93" s="50"/>
      <c r="E93" s="46"/>
      <c r="F93" s="33"/>
      <c r="G93" s="54"/>
      <c r="H93" s="52" t="str">
        <f t="shared" si="15"/>
        <v/>
      </c>
      <c r="I93" s="54">
        <v>0</v>
      </c>
      <c r="J93" s="53" t="str">
        <f t="shared" si="16"/>
        <v/>
      </c>
      <c r="K93" s="56" t="str">
        <f t="shared" si="17"/>
        <v/>
      </c>
      <c r="L93" s="52" t="str">
        <f t="shared" si="18"/>
        <v/>
      </c>
      <c r="M93" s="55"/>
    </row>
    <row r="94" spans="1:13" ht="21.6" customHeight="1">
      <c r="A94" s="24">
        <v>69</v>
      </c>
      <c r="B94" s="32"/>
      <c r="C94" s="32"/>
      <c r="D94" s="50"/>
      <c r="E94" s="46"/>
      <c r="F94" s="33"/>
      <c r="G94" s="54"/>
      <c r="H94" s="52" t="str">
        <f t="shared" si="15"/>
        <v/>
      </c>
      <c r="I94" s="54">
        <v>0</v>
      </c>
      <c r="J94" s="53" t="str">
        <f t="shared" si="16"/>
        <v/>
      </c>
      <c r="K94" s="56" t="str">
        <f t="shared" si="17"/>
        <v/>
      </c>
      <c r="L94" s="52" t="str">
        <f t="shared" si="18"/>
        <v/>
      </c>
      <c r="M94" s="55"/>
    </row>
    <row r="95" spans="1:13" ht="21.6" customHeight="1">
      <c r="A95" s="24">
        <v>70</v>
      </c>
      <c r="B95" s="32"/>
      <c r="C95" s="32"/>
      <c r="D95" s="50"/>
      <c r="E95" s="46"/>
      <c r="F95" s="33"/>
      <c r="G95" s="54"/>
      <c r="H95" s="52" t="str">
        <f t="shared" si="15"/>
        <v/>
      </c>
      <c r="I95" s="54">
        <v>0</v>
      </c>
      <c r="J95" s="53" t="str">
        <f t="shared" si="16"/>
        <v/>
      </c>
      <c r="K95" s="56" t="str">
        <f t="shared" si="17"/>
        <v/>
      </c>
      <c r="L95" s="52" t="str">
        <f t="shared" si="18"/>
        <v/>
      </c>
      <c r="M95" s="55"/>
    </row>
    <row r="96" spans="1:13" ht="21.6" customHeight="1">
      <c r="A96" s="24">
        <v>71</v>
      </c>
      <c r="B96" s="32"/>
      <c r="C96" s="32"/>
      <c r="D96" s="50"/>
      <c r="E96" s="46"/>
      <c r="F96" s="33"/>
      <c r="G96" s="54"/>
      <c r="H96" s="52" t="str">
        <f t="shared" si="15"/>
        <v/>
      </c>
      <c r="I96" s="54">
        <v>0</v>
      </c>
      <c r="J96" s="53" t="str">
        <f t="shared" si="16"/>
        <v/>
      </c>
      <c r="K96" s="56" t="str">
        <f t="shared" si="17"/>
        <v/>
      </c>
      <c r="L96" s="52" t="str">
        <f t="shared" si="18"/>
        <v/>
      </c>
      <c r="M96" s="55"/>
    </row>
    <row r="97" spans="1:13" ht="21.6" customHeight="1">
      <c r="A97" s="24">
        <v>72</v>
      </c>
      <c r="B97" s="32"/>
      <c r="C97" s="32"/>
      <c r="D97" s="50"/>
      <c r="E97" s="46"/>
      <c r="F97" s="33"/>
      <c r="G97" s="54"/>
      <c r="H97" s="52" t="str">
        <f t="shared" si="15"/>
        <v/>
      </c>
      <c r="I97" s="54">
        <v>0</v>
      </c>
      <c r="J97" s="53" t="str">
        <f t="shared" si="16"/>
        <v/>
      </c>
      <c r="K97" s="56" t="str">
        <f t="shared" si="17"/>
        <v/>
      </c>
      <c r="L97" s="52" t="str">
        <f t="shared" si="18"/>
        <v/>
      </c>
      <c r="M97" s="55"/>
    </row>
    <row r="98" spans="1:13" ht="21.6" customHeight="1">
      <c r="A98" s="24">
        <v>73</v>
      </c>
      <c r="B98" s="32"/>
      <c r="C98" s="32"/>
      <c r="D98" s="50"/>
      <c r="E98" s="46"/>
      <c r="F98" s="33"/>
      <c r="G98" s="54"/>
      <c r="H98" s="52" t="str">
        <f t="shared" si="15"/>
        <v/>
      </c>
      <c r="I98" s="54">
        <v>0</v>
      </c>
      <c r="J98" s="53" t="str">
        <f t="shared" si="16"/>
        <v/>
      </c>
      <c r="K98" s="56" t="str">
        <f t="shared" si="17"/>
        <v/>
      </c>
      <c r="L98" s="52" t="str">
        <f t="shared" si="18"/>
        <v/>
      </c>
      <c r="M98" s="55"/>
    </row>
    <row r="99" spans="1:13" ht="21.6" customHeight="1">
      <c r="A99" s="24">
        <v>74</v>
      </c>
      <c r="B99" s="32"/>
      <c r="C99" s="32"/>
      <c r="D99" s="50"/>
      <c r="E99" s="46"/>
      <c r="F99" s="33"/>
      <c r="G99" s="54"/>
      <c r="H99" s="52" t="str">
        <f t="shared" si="15"/>
        <v/>
      </c>
      <c r="I99" s="54">
        <v>0</v>
      </c>
      <c r="J99" s="53" t="str">
        <f t="shared" si="16"/>
        <v/>
      </c>
      <c r="K99" s="56" t="str">
        <f t="shared" si="17"/>
        <v/>
      </c>
      <c r="L99" s="52" t="str">
        <f t="shared" si="18"/>
        <v/>
      </c>
      <c r="M99" s="55"/>
    </row>
    <row r="100" spans="1:13" ht="21.6" customHeight="1">
      <c r="A100" s="24">
        <v>75</v>
      </c>
      <c r="B100" s="32"/>
      <c r="C100" s="32"/>
      <c r="D100" s="50"/>
      <c r="E100" s="46"/>
      <c r="F100" s="33"/>
      <c r="G100" s="54"/>
      <c r="H100" s="52" t="str">
        <f t="shared" si="15"/>
        <v/>
      </c>
      <c r="I100" s="54">
        <v>0</v>
      </c>
      <c r="J100" s="53" t="str">
        <f t="shared" si="16"/>
        <v/>
      </c>
      <c r="K100" s="56" t="str">
        <f t="shared" si="17"/>
        <v/>
      </c>
      <c r="L100" s="52" t="str">
        <f t="shared" si="18"/>
        <v/>
      </c>
      <c r="M100" s="55"/>
    </row>
    <row r="101" spans="1:13" ht="21.6" customHeight="1">
      <c r="A101" s="24">
        <v>76</v>
      </c>
      <c r="B101" s="32"/>
      <c r="C101" s="32"/>
      <c r="D101" s="50"/>
      <c r="E101" s="46"/>
      <c r="F101" s="33"/>
      <c r="G101" s="54"/>
      <c r="H101" s="52" t="str">
        <f t="shared" si="15"/>
        <v/>
      </c>
      <c r="I101" s="54">
        <v>0</v>
      </c>
      <c r="J101" s="53" t="str">
        <f t="shared" si="16"/>
        <v/>
      </c>
      <c r="K101" s="56" t="str">
        <f t="shared" si="17"/>
        <v/>
      </c>
      <c r="L101" s="52" t="str">
        <f t="shared" si="18"/>
        <v/>
      </c>
      <c r="M101" s="55"/>
    </row>
    <row r="102" spans="1:13" ht="21.6" customHeight="1">
      <c r="A102" s="24">
        <v>77</v>
      </c>
      <c r="B102" s="32"/>
      <c r="C102" s="32"/>
      <c r="D102" s="50"/>
      <c r="E102" s="46"/>
      <c r="F102" s="33"/>
      <c r="G102" s="54"/>
      <c r="H102" s="52" t="str">
        <f t="shared" si="15"/>
        <v/>
      </c>
      <c r="I102" s="54">
        <v>0</v>
      </c>
      <c r="J102" s="53" t="str">
        <f t="shared" si="16"/>
        <v/>
      </c>
      <c r="K102" s="56" t="str">
        <f t="shared" si="17"/>
        <v/>
      </c>
      <c r="L102" s="52" t="str">
        <f t="shared" si="18"/>
        <v/>
      </c>
      <c r="M102" s="55"/>
    </row>
    <row r="103" spans="1:13" ht="21.6" customHeight="1">
      <c r="A103" s="24">
        <v>78</v>
      </c>
      <c r="B103" s="32"/>
      <c r="C103" s="32"/>
      <c r="D103" s="50"/>
      <c r="E103" s="46"/>
      <c r="F103" s="33"/>
      <c r="G103" s="54"/>
      <c r="H103" s="52" t="str">
        <f t="shared" si="15"/>
        <v/>
      </c>
      <c r="I103" s="54">
        <v>0</v>
      </c>
      <c r="J103" s="53" t="str">
        <f t="shared" si="16"/>
        <v/>
      </c>
      <c r="K103" s="56" t="str">
        <f t="shared" si="17"/>
        <v/>
      </c>
      <c r="L103" s="52" t="str">
        <f t="shared" si="18"/>
        <v/>
      </c>
      <c r="M103" s="55"/>
    </row>
    <row r="104" spans="1:13" ht="21.6" customHeight="1">
      <c r="A104" s="24">
        <v>79</v>
      </c>
      <c r="B104" s="32"/>
      <c r="C104" s="32"/>
      <c r="D104" s="50"/>
      <c r="E104" s="46"/>
      <c r="F104" s="33"/>
      <c r="G104" s="54"/>
      <c r="H104" s="52" t="str">
        <f t="shared" si="15"/>
        <v/>
      </c>
      <c r="I104" s="54">
        <v>0</v>
      </c>
      <c r="J104" s="53" t="str">
        <f t="shared" si="16"/>
        <v/>
      </c>
      <c r="K104" s="56" t="str">
        <f t="shared" si="17"/>
        <v/>
      </c>
      <c r="L104" s="52" t="str">
        <f t="shared" si="18"/>
        <v/>
      </c>
      <c r="M104" s="55"/>
    </row>
    <row r="105" spans="1:13" ht="21.6" customHeight="1">
      <c r="A105" s="29">
        <v>80</v>
      </c>
      <c r="B105" s="34"/>
      <c r="C105" s="34"/>
      <c r="D105" s="51"/>
      <c r="E105" s="47"/>
      <c r="F105" s="35"/>
      <c r="G105" s="57"/>
      <c r="H105" s="58" t="str">
        <f t="shared" si="15"/>
        <v/>
      </c>
      <c r="I105" s="57">
        <v>0</v>
      </c>
      <c r="J105" s="66" t="str">
        <f t="shared" si="16"/>
        <v/>
      </c>
      <c r="K105" s="59" t="str">
        <f t="shared" si="17"/>
        <v/>
      </c>
      <c r="L105" s="58" t="str">
        <f t="shared" si="18"/>
        <v/>
      </c>
      <c r="M105" s="60"/>
    </row>
  </sheetData>
  <sheetProtection sheet="1" selectLockedCells="1"/>
  <mergeCells count="67">
    <mergeCell ref="K31:M31"/>
    <mergeCell ref="K57:M57"/>
    <mergeCell ref="K83:M83"/>
    <mergeCell ref="E1:I1"/>
    <mergeCell ref="E29:I29"/>
    <mergeCell ref="G32:G33"/>
    <mergeCell ref="H32:I32"/>
    <mergeCell ref="J32:K32"/>
    <mergeCell ref="L32:M32"/>
    <mergeCell ref="H5:I5"/>
    <mergeCell ref="C2:G2"/>
    <mergeCell ref="C3:G4"/>
    <mergeCell ref="C5:G5"/>
    <mergeCell ref="J4:M4"/>
    <mergeCell ref="J3:M3"/>
    <mergeCell ref="J5:M5"/>
    <mergeCell ref="J2:M2"/>
    <mergeCell ref="H2:I2"/>
    <mergeCell ref="A30:B30"/>
    <mergeCell ref="C30:G30"/>
    <mergeCell ref="A32:A33"/>
    <mergeCell ref="B32:B33"/>
    <mergeCell ref="C32:C33"/>
    <mergeCell ref="D32:D33"/>
    <mergeCell ref="E32:E33"/>
    <mergeCell ref="F32:F33"/>
    <mergeCell ref="A2:B2"/>
    <mergeCell ref="A5:B5"/>
    <mergeCell ref="H7:I7"/>
    <mergeCell ref="J7:K7"/>
    <mergeCell ref="L7:M7"/>
    <mergeCell ref="A7:A8"/>
    <mergeCell ref="C7:C8"/>
    <mergeCell ref="D7:D8"/>
    <mergeCell ref="E7:E8"/>
    <mergeCell ref="F7:F8"/>
    <mergeCell ref="H3:I3"/>
    <mergeCell ref="H4:I4"/>
    <mergeCell ref="B7:B8"/>
    <mergeCell ref="A3:B4"/>
    <mergeCell ref="G7:G8"/>
    <mergeCell ref="E55:I55"/>
    <mergeCell ref="A56:B56"/>
    <mergeCell ref="C56:G56"/>
    <mergeCell ref="A58:A59"/>
    <mergeCell ref="B58:B59"/>
    <mergeCell ref="C58:C59"/>
    <mergeCell ref="D58:D59"/>
    <mergeCell ref="E58:E59"/>
    <mergeCell ref="F58:F59"/>
    <mergeCell ref="G58:G59"/>
    <mergeCell ref="H58:I58"/>
    <mergeCell ref="J58:K58"/>
    <mergeCell ref="L58:M58"/>
    <mergeCell ref="E81:I81"/>
    <mergeCell ref="A82:B82"/>
    <mergeCell ref="C82:G82"/>
    <mergeCell ref="A84:A85"/>
    <mergeCell ref="B84:B85"/>
    <mergeCell ref="C84:C85"/>
    <mergeCell ref="D84:D85"/>
    <mergeCell ref="E84:E85"/>
    <mergeCell ref="F84:F85"/>
    <mergeCell ref="G84:G85"/>
    <mergeCell ref="H84:I84"/>
    <mergeCell ref="J84:K84"/>
    <mergeCell ref="L84:M84"/>
  </mergeCells>
  <phoneticPr fontId="2"/>
  <conditionalFormatting sqref="E9">
    <cfRule type="expression" dxfId="3" priority="5">
      <formula>"E9＜0"</formula>
    </cfRule>
  </conditionalFormatting>
  <conditionalFormatting sqref="E60:G60 H60:M79 F61:G61 E62:G79">
    <cfRule type="cellIs" dxfId="2" priority="2" operator="lessThanOrEqual">
      <formula>0</formula>
    </cfRule>
  </conditionalFormatting>
  <conditionalFormatting sqref="E86:G86 H86:M105 F87:G87 E88:G105">
    <cfRule type="cellIs" dxfId="1" priority="1" operator="lessThanOrEqual">
      <formula>0</formula>
    </cfRule>
  </conditionalFormatting>
  <conditionalFormatting sqref="E9:M28 E34:G34 H34:M53 F35:G35 E36:G53">
    <cfRule type="cellIs" dxfId="0" priority="4" operator="lessThanOrEqual">
      <formula>0</formula>
    </cfRule>
  </conditionalFormatting>
  <dataValidations count="1">
    <dataValidation imeMode="on" allowBlank="1" showInputMessage="1" showErrorMessage="1" sqref="D9:D28 F9:F28 D34:D53 F34:F53 D60:D79 F60:F79 D86:D105 F86:F105" xr:uid="{C2964404-AA10-4BB3-BDF2-C2881F6421EB}"/>
  </dataValidations>
  <pageMargins left="0.39370078740157483" right="0.39370078740157483" top="0.59055118110236227" bottom="0.39370078740157483" header="1.299212598425197" footer="0.31496062992125984"/>
  <pageSetup paperSize="9" orientation="landscape" r:id="rId1"/>
  <headerFooter differentFirst="1">
    <oddHeader xml:space="preserve">&amp;R&amp;14&amp;P/&amp;N   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7DBAB14-9A25-4BCD-AB7E-9A7C8E43BDA7}">
          <x14:formula1>
            <xm:f>Sheet2!$C$7:$C$38</xm:f>
          </x14:formula1>
          <xm:sqref>B9:B25 B34:B50 B60:B76 B86:B102</xm:sqref>
        </x14:dataValidation>
        <x14:dataValidation type="list" allowBlank="1" showInputMessage="1" showErrorMessage="1" xr:uid="{6C09F032-7BDA-4077-B00E-36907282F629}">
          <x14:formula1>
            <xm:f>Sheet2!$F$7:$F$30</xm:f>
          </x14:formula1>
          <xm:sqref>C9:C25 C34:C50 C60:C76 C86:C102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5B331B5-7A8C-498A-AF0B-C729C1F2A9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請求書表紙</vt:lpstr>
      <vt:lpstr>Sheet2</vt:lpstr>
      <vt:lpstr>請求内訳書</vt:lpstr>
      <vt:lpstr>請求書表紙!Print_Area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請求書 2 Excel</dc:title>
  <dc:creator>Masamori Akimoto</dc:creator>
  <cp:keywords/>
  <cp:lastModifiedBy>Akimoto Masamori</cp:lastModifiedBy>
  <cp:lastPrinted>2023-09-13T01:32:56Z</cp:lastPrinted>
  <dcterms:created xsi:type="dcterms:W3CDTF">2018-06-27T10:40:41Z</dcterms:created>
  <dcterms:modified xsi:type="dcterms:W3CDTF">2023-09-13T01:33:41Z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TC103784749990</vt:lpwstr>
  </property>
</Properties>
</file>