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omments6.xml" ContentType="application/vnd.openxmlformats-officedocument.spreadsheetml.comments+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17.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codeName="ThisWorkbook" defaultThemeVersion="166925"/>
  <mc:AlternateContent xmlns:mc="http://schemas.openxmlformats.org/markup-compatibility/2006">
    <mc:Choice Requires="x15">
      <x15ac:absPath xmlns:x15ac="http://schemas.microsoft.com/office/spreadsheetml/2010/11/ac" url="C:\Users\Kokoro\Desktop\土木\"/>
    </mc:Choice>
  </mc:AlternateContent>
  <xr:revisionPtr revIDLastSave="0" documentId="13_ncr:1_{6F4A4CFB-DA62-4502-B182-8F025AE0639A}" xr6:coauthVersionLast="47" xr6:coauthVersionMax="47" xr10:uidLastSave="{00000000-0000-0000-0000-000000000000}"/>
  <bookViews>
    <workbookView xWindow="-120" yWindow="-120" windowWidth="29040" windowHeight="15840" activeTab="1" xr2:uid="{3F8A1BEB-09F2-4E12-8B00-FD1A2823BFDE}"/>
  </bookViews>
  <sheets>
    <sheet name="改訂履歴" sheetId="1" r:id="rId1"/>
    <sheet name="標準入力" sheetId="2" r:id="rId2"/>
    <sheet name="提出書類一覧表" sheetId="3" r:id="rId3"/>
    <sheet name="誓約書" sheetId="4" r:id="rId4"/>
    <sheet name="誓約書 (2次)" sheetId="5" r:id="rId5"/>
    <sheet name="再下請負通知書" sheetId="7" r:id="rId6"/>
    <sheet name="下請編成表" sheetId="9" r:id="rId7"/>
    <sheet name="作業員名簿" sheetId="10" r:id="rId8"/>
    <sheet name="社会保険誓約書" sheetId="6" r:id="rId9"/>
    <sheet name="クレーン車両系建機届" sheetId="11" r:id="rId10"/>
    <sheet name="持込機械等使用届" sheetId="12" r:id="rId11"/>
    <sheet name="工事通勤用車両届" sheetId="13" r:id="rId12"/>
    <sheet name="有機溶剤特定物質等持込" sheetId="14" r:id="rId13"/>
    <sheet name="火気使用願" sheetId="15" r:id="rId14"/>
    <sheet name="事業主一人親方就労届" sheetId="34" r:id="rId15"/>
    <sheet name="外国人入場" sheetId="16" r:id="rId16"/>
    <sheet name="実習生入場" sheetId="17" r:id="rId17"/>
    <sheet name="年少者就労" sheetId="18" r:id="rId18"/>
    <sheet name="年少者規則" sheetId="20" r:id="rId19"/>
    <sheet name="高齢者就労" sheetId="21" r:id="rId20"/>
    <sheet name="重機作業計画書" sheetId="35" r:id="rId21"/>
    <sheet name="クレーン作業計画" sheetId="28" r:id="rId22"/>
    <sheet name="用途外作業計画" sheetId="27" r:id="rId23"/>
    <sheet name="工事安全衛生計画書" sheetId="23" r:id="rId24"/>
    <sheet name="安全衛生計画書" sheetId="24" r:id="rId25"/>
    <sheet name="RA作業手順書" sheetId="36" r:id="rId26"/>
    <sheet name="送り出し等教育実施報告書" sheetId="29" r:id="rId27"/>
    <sheet name="新規入場教育記録" sheetId="44" r:id="rId28"/>
    <sheet name="建退共加入労働者数報告書" sheetId="38" r:id="rId29"/>
    <sheet name="就労状況日別" sheetId="39" r:id="rId30"/>
    <sheet name="就労状況月別" sheetId="40" r:id="rId31"/>
    <sheet name="就労状況契約者別" sheetId="41" r:id="rId32"/>
    <sheet name="証紙交付依頼書" sheetId="42" r:id="rId33"/>
    <sheet name="証紙貼付状況報告書" sheetId="43" r:id="rId34"/>
  </sheets>
  <externalReferences>
    <externalReference r:id="rId35"/>
  </externalReferences>
  <definedNames>
    <definedName name="\a" localSheetId="25">#REF!</definedName>
    <definedName name="\a">#REF!</definedName>
    <definedName name="\b" localSheetId="25">#REF!</definedName>
    <definedName name="\b">#REF!</definedName>
    <definedName name="\c" localSheetId="25">#REF!</definedName>
    <definedName name="\c">#REF!</definedName>
    <definedName name="\f" localSheetId="25">#REF!</definedName>
    <definedName name="\f">#REF!</definedName>
    <definedName name="\h" localSheetId="25">#REF!</definedName>
    <definedName name="\h">#REF!</definedName>
    <definedName name="\m" localSheetId="25">#REF!</definedName>
    <definedName name="\m">#REF!</definedName>
    <definedName name="\n" localSheetId="25">#REF!</definedName>
    <definedName name="\n">#REF!</definedName>
    <definedName name="\p" localSheetId="25">#REF!</definedName>
    <definedName name="\p">#REF!</definedName>
    <definedName name="\q" localSheetId="25">#REF!</definedName>
    <definedName name="\q">#REF!</definedName>
    <definedName name="\r" localSheetId="25">#REF!</definedName>
    <definedName name="\r">#REF!</definedName>
    <definedName name="\w" localSheetId="25">#REF!</definedName>
    <definedName name="\w">#REF!</definedName>
    <definedName name="\x" localSheetId="25">#REF!</definedName>
    <definedName name="\x">#REF!</definedName>
    <definedName name="_xlnm.Print_Area" localSheetId="25">RA作業手順書!$A$2:$L$30</definedName>
    <definedName name="_xlnm.Print_Area" localSheetId="21">クレーン作業計画!$A$2:$S$38</definedName>
    <definedName name="_xlnm.Print_Area" localSheetId="9">クレーン車両系建機届!$A$2:$BZ$100</definedName>
    <definedName name="_xlnm.Print_Area" localSheetId="24">安全衛生計画書!$A$2:$Q$62</definedName>
    <definedName name="_xlnm.Print_Area" localSheetId="6">下請編成表!$A$2:$AL$44</definedName>
    <definedName name="_xlnm.Print_Area" localSheetId="13">火気使用願!$A$2:$AO$41</definedName>
    <definedName name="_xlnm.Print_Area" localSheetId="15">外国人入場!$A$2:$K$49</definedName>
    <definedName name="_xlnm.Print_Area" localSheetId="28">建退共加入労働者数報告書!$A$2:$AS$35</definedName>
    <definedName name="_xlnm.Print_Area" localSheetId="23">工事安全衛生計画書!$A$2:$Z$72</definedName>
    <definedName name="_xlnm.Print_Area" localSheetId="11">工事通勤用車両届!$A$2:$S$32</definedName>
    <definedName name="_xlnm.Print_Area" localSheetId="19">高齢者就労!$A$2:$U$31</definedName>
    <definedName name="_xlnm.Print_Area" localSheetId="5">再下請負通知書!$A$2:$BB$70</definedName>
    <definedName name="_xlnm.Print_Area" localSheetId="7">作業員名簿!$A$3:$BP$91</definedName>
    <definedName name="_xlnm.Print_Area" localSheetId="14">事業主一人親方就労届!$A$2:$K$39</definedName>
    <definedName name="_xlnm.Print_Area" localSheetId="10">持込機械等使用届!$A$2:$AD$80</definedName>
    <definedName name="_xlnm.Print_Area" localSheetId="16">実習生入場!$A$3:$AD$43</definedName>
    <definedName name="_xlnm.Print_Area" localSheetId="8">社会保険誓約書!$A$2:$W$90</definedName>
    <definedName name="_xlnm.Print_Area" localSheetId="31">就労状況契約者別!$A$2:$AJ$37</definedName>
    <definedName name="_xlnm.Print_Area" localSheetId="30">就労状況月別!$A$2:$AJ$36</definedName>
    <definedName name="_xlnm.Print_Area" localSheetId="29">就労状況日別!$A$2:$AK$36</definedName>
    <definedName name="_xlnm.Print_Area" localSheetId="20">重機作業計画書!$A$2:$AE$65</definedName>
    <definedName name="_xlnm.Print_Area" localSheetId="32">証紙交付依頼書!$A$2:$AD$62</definedName>
    <definedName name="_xlnm.Print_Area" localSheetId="33">証紙貼付状況報告書!$A$2:$AY$54</definedName>
    <definedName name="_xlnm.Print_Area" localSheetId="27">新規入場教育記録!$A$3:$T$117</definedName>
    <definedName name="_xlnm.Print_Area" localSheetId="3">誓約書!$A$2:$V$182</definedName>
    <definedName name="_xlnm.Print_Area" localSheetId="4">'誓約書 (2次)'!$A$2:$V$36</definedName>
    <definedName name="_xlnm.Print_Area" localSheetId="26">送り出し等教育実施報告書!$A$2:$Q$32</definedName>
    <definedName name="_xlnm.Print_Area" localSheetId="2">提出書類一覧表!$A$1:$AS$126</definedName>
    <definedName name="_xlnm.Print_Area" localSheetId="18">年少者規則!$A$1:$O$56</definedName>
    <definedName name="_xlnm.Print_Area" localSheetId="17">年少者就労!$A$2:$T$35</definedName>
    <definedName name="_xlnm.Print_Area" localSheetId="12">有機溶剤特定物質等持込!$A$2:$AH$91</definedName>
    <definedName name="_xlnm.Print_Area" localSheetId="22">用途外作業計画!$A$2:$M$58</definedName>
    <definedName name="_xlnm.Print_Titles" localSheetId="25">RA作業手順書!$14:$14</definedName>
    <definedName name="ファイル" localSheetId="25">#REF!</definedName>
    <definedName name="ファイル">#REF!</definedName>
    <definedName name="マクロ" localSheetId="25">#REF!</definedName>
    <definedName name="マクロ">#REF!</definedName>
    <definedName name="罫線" localSheetId="25">#REF!</definedName>
    <definedName name="罫線">#REF!</definedName>
    <definedName name="数値" localSheetId="25">#REF!</definedName>
    <definedName name="数値">#REF!</definedName>
    <definedName name="土工" localSheetId="25">'[1]10.交通管理'!#REF!</definedName>
    <definedName name="土工">'[1]10.交通管理'!#REF!</definedName>
    <definedName name="表示" localSheetId="25">#REF!</definedName>
    <definedName name="表示">#REF!</definedName>
    <definedName name="普通作業員" localSheetId="25">'[1]10.交通管理'!#REF!</definedName>
    <definedName name="普通作業員">'[1]10.交通管理'!#REF!</definedName>
    <definedName name="保護" localSheetId="25">#REF!</definedName>
    <definedName name="保護">#REF!</definedName>
    <definedName name="列行" localSheetId="25">#REF!</definedName>
    <definedName name="列行">#REF!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74" i="3" l="1"/>
  <c r="S2" i="44"/>
  <c r="J20" i="44" s="1"/>
  <c r="O1" i="44"/>
  <c r="E86" i="3"/>
  <c r="E84" i="3"/>
  <c r="E80" i="3"/>
  <c r="E82" i="3"/>
  <c r="E78" i="3"/>
  <c r="AK1" i="38"/>
  <c r="E76" i="3"/>
  <c r="E72" i="3"/>
  <c r="X1" i="39"/>
  <c r="U1" i="40"/>
  <c r="B5" i="40"/>
  <c r="W1" i="41"/>
  <c r="X1" i="42"/>
  <c r="X1" i="43"/>
  <c r="AI10" i="43"/>
  <c r="AI9" i="43"/>
  <c r="AI8" i="43"/>
  <c r="H12" i="43"/>
  <c r="H10" i="43"/>
  <c r="H9" i="43"/>
  <c r="H8" i="43"/>
  <c r="R1" i="29"/>
  <c r="AR31" i="39"/>
  <c r="Y22" i="41" s="1"/>
  <c r="O33" i="42"/>
  <c r="F33" i="42"/>
  <c r="O19" i="41"/>
  <c r="Y43" i="42"/>
  <c r="Y9" i="42"/>
  <c r="AA4" i="41"/>
  <c r="Y4" i="40"/>
  <c r="P61" i="42"/>
  <c r="L17" i="42"/>
  <c r="G46" i="42"/>
  <c r="G14" i="42"/>
  <c r="E22" i="41"/>
  <c r="B22" i="41"/>
  <c r="L26" i="42" l="1"/>
  <c r="L25" i="42"/>
  <c r="L23" i="42"/>
  <c r="L21" i="42"/>
  <c r="L20" i="42"/>
  <c r="L19" i="42"/>
  <c r="Q18" i="42"/>
  <c r="L18" i="42"/>
  <c r="W17" i="41"/>
  <c r="W16" i="41"/>
  <c r="D17" i="41"/>
  <c r="D16" i="41"/>
  <c r="E14" i="41"/>
  <c r="E13" i="41"/>
  <c r="E11" i="41"/>
  <c r="E10" i="41"/>
  <c r="E9" i="41"/>
  <c r="K8" i="41"/>
  <c r="E8" i="41"/>
  <c r="E7" i="41"/>
  <c r="D7" i="39"/>
  <c r="W19" i="41"/>
  <c r="U23" i="40"/>
  <c r="M23" i="40"/>
  <c r="AH35" i="40"/>
  <c r="Q35" i="40"/>
  <c r="AK35" i="40" s="1"/>
  <c r="K35" i="40"/>
  <c r="E35" i="40" s="1"/>
  <c r="D10" i="39"/>
  <c r="V20" i="39"/>
  <c r="U20" i="40" s="1"/>
  <c r="E20" i="40"/>
  <c r="AH34" i="40"/>
  <c r="Q34" i="40"/>
  <c r="K34" i="40"/>
  <c r="AH33" i="40"/>
  <c r="Q33" i="40"/>
  <c r="K33" i="40"/>
  <c r="B33" i="40" s="1"/>
  <c r="AH32" i="40"/>
  <c r="Q32" i="40"/>
  <c r="K32" i="40"/>
  <c r="B32" i="40" s="1"/>
  <c r="AH31" i="40"/>
  <c r="Q31" i="40"/>
  <c r="K31" i="40"/>
  <c r="B31" i="40" s="1"/>
  <c r="AH30" i="40"/>
  <c r="Q30" i="40"/>
  <c r="K30" i="40"/>
  <c r="AH29" i="40"/>
  <c r="Q29" i="40"/>
  <c r="K29" i="40"/>
  <c r="AH28" i="40"/>
  <c r="Q28" i="40"/>
  <c r="K28" i="40"/>
  <c r="AH27" i="40"/>
  <c r="Q27" i="40"/>
  <c r="K27" i="40"/>
  <c r="AH26" i="40"/>
  <c r="AH36" i="40" s="1"/>
  <c r="Q26" i="40"/>
  <c r="K26" i="40"/>
  <c r="Z8" i="40"/>
  <c r="Z10" i="40"/>
  <c r="E18" i="40"/>
  <c r="E9" i="40"/>
  <c r="E16" i="40"/>
  <c r="E15" i="40"/>
  <c r="E13" i="40"/>
  <c r="E11" i="40"/>
  <c r="F8" i="40"/>
  <c r="E8" i="40"/>
  <c r="E7" i="40"/>
  <c r="D11" i="39"/>
  <c r="D16" i="39"/>
  <c r="V21" i="39"/>
  <c r="U21" i="40" s="1"/>
  <c r="D21" i="39"/>
  <c r="E21" i="40" s="1"/>
  <c r="D15" i="39"/>
  <c r="D14" i="39"/>
  <c r="D8" i="39"/>
  <c r="E8" i="39"/>
  <c r="B5" i="39"/>
  <c r="J14" i="38"/>
  <c r="AC8" i="38"/>
  <c r="B7" i="38"/>
  <c r="B35" i="40" l="1"/>
  <c r="E10" i="40"/>
  <c r="E57" i="3"/>
  <c r="AJ68" i="3"/>
  <c r="E68" i="3"/>
  <c r="AR51" i="43" l="1"/>
  <c r="AN51" i="43"/>
  <c r="V51" i="43"/>
  <c r="R51" i="43"/>
  <c r="G51" i="43"/>
  <c r="AV48" i="43"/>
  <c r="AV45" i="43"/>
  <c r="AV42" i="43"/>
  <c r="AV39" i="43"/>
  <c r="AV36" i="43"/>
  <c r="AV33" i="43"/>
  <c r="AV30" i="43"/>
  <c r="AV27" i="43"/>
  <c r="AV24" i="43"/>
  <c r="AV21" i="43"/>
  <c r="W52" i="42"/>
  <c r="Y37" i="41"/>
  <c r="G35" i="42" s="1"/>
  <c r="AK34" i="40"/>
  <c r="E34" i="40"/>
  <c r="AK33" i="40"/>
  <c r="E33" i="40"/>
  <c r="AK32" i="40"/>
  <c r="AK31" i="40"/>
  <c r="E31" i="40"/>
  <c r="AK30" i="40"/>
  <c r="B30" i="40"/>
  <c r="E30" i="40"/>
  <c r="AK29" i="40"/>
  <c r="E29" i="40"/>
  <c r="AK28" i="40"/>
  <c r="B28" i="40"/>
  <c r="E28" i="40"/>
  <c r="AK27" i="40"/>
  <c r="E27" i="40"/>
  <c r="AK26" i="40"/>
  <c r="E26" i="40"/>
  <c r="AK36" i="39"/>
  <c r="AJ35" i="39"/>
  <c r="AD35" i="40" s="1"/>
  <c r="AJ34" i="39"/>
  <c r="AD34" i="40" s="1"/>
  <c r="AJ33" i="39"/>
  <c r="AD33" i="40" s="1"/>
  <c r="AJ32" i="39"/>
  <c r="AD32" i="40" s="1"/>
  <c r="AJ31" i="39"/>
  <c r="AD31" i="40" s="1"/>
  <c r="AJ30" i="39"/>
  <c r="AD30" i="40" s="1"/>
  <c r="AJ29" i="39"/>
  <c r="AD29" i="40" s="1"/>
  <c r="AJ28" i="39"/>
  <c r="AD28" i="40" s="1"/>
  <c r="AJ27" i="39"/>
  <c r="AD27" i="40" s="1"/>
  <c r="AJ26" i="39"/>
  <c r="AD26" i="40" s="1"/>
  <c r="AH25" i="39"/>
  <c r="AG25" i="39"/>
  <c r="AF25" i="39"/>
  <c r="AE25" i="39"/>
  <c r="AD25" i="39"/>
  <c r="AC25" i="39"/>
  <c r="AB25" i="39"/>
  <c r="AA25" i="39"/>
  <c r="Z25" i="39"/>
  <c r="Y25" i="39"/>
  <c r="X25" i="39"/>
  <c r="W25" i="39"/>
  <c r="V25" i="39"/>
  <c r="U25" i="39"/>
  <c r="T25" i="39"/>
  <c r="S25" i="39"/>
  <c r="R25" i="39"/>
  <c r="Q25" i="39"/>
  <c r="P25" i="39"/>
  <c r="O25" i="39"/>
  <c r="N25" i="39"/>
  <c r="M25" i="39"/>
  <c r="L25" i="39"/>
  <c r="K25" i="39"/>
  <c r="J25" i="39"/>
  <c r="I25" i="39"/>
  <c r="H25" i="39"/>
  <c r="G25" i="39"/>
  <c r="F25" i="39"/>
  <c r="E25" i="39"/>
  <c r="AI25" i="39" s="1"/>
  <c r="AH26" i="38"/>
  <c r="AD36" i="40" l="1"/>
  <c r="AJ36" i="39"/>
  <c r="AR32" i="39" s="1"/>
  <c r="AE22" i="41" s="1"/>
  <c r="AE37" i="41" s="1"/>
  <c r="Q35" i="42" s="1"/>
  <c r="B26" i="40"/>
  <c r="B29" i="40"/>
  <c r="B34" i="40"/>
  <c r="E32" i="40"/>
  <c r="AK36" i="40"/>
  <c r="B27" i="40"/>
  <c r="AM10" i="10" l="1"/>
  <c r="E6" i="10"/>
  <c r="E7" i="10" l="1"/>
  <c r="AH9" i="7"/>
  <c r="AH10" i="7"/>
  <c r="D15" i="7"/>
  <c r="Q16" i="7"/>
  <c r="Q17" i="7"/>
  <c r="Q18" i="7"/>
  <c r="D16" i="7"/>
  <c r="I31" i="6"/>
  <c r="Z1" i="7" l="1"/>
  <c r="D14" i="5" l="1"/>
  <c r="E37" i="3" l="1"/>
  <c r="O5" i="24" l="1"/>
  <c r="E59" i="3"/>
  <c r="E55" i="3"/>
  <c r="E53" i="3"/>
  <c r="E51" i="3"/>
  <c r="E49" i="3"/>
  <c r="E47" i="3"/>
  <c r="E45" i="3"/>
  <c r="E43" i="3"/>
  <c r="E41" i="3"/>
  <c r="E39" i="3"/>
  <c r="E35" i="3"/>
  <c r="E33" i="3"/>
  <c r="E29" i="3"/>
  <c r="E25" i="3"/>
  <c r="E23" i="3"/>
  <c r="E21" i="3"/>
  <c r="E31" i="3"/>
  <c r="J1" i="36"/>
  <c r="L1" i="24"/>
  <c r="Q1" i="23"/>
  <c r="M1" i="27"/>
  <c r="S1" i="28"/>
  <c r="S1" i="35"/>
  <c r="R1" i="21"/>
  <c r="S1" i="18"/>
  <c r="P1" i="17"/>
  <c r="K1" i="16"/>
  <c r="G1" i="34"/>
  <c r="AF1" i="15"/>
  <c r="Q1" i="14"/>
  <c r="U1" i="13"/>
  <c r="R1" i="12"/>
  <c r="AG1" i="11"/>
  <c r="T1" i="6"/>
  <c r="Z2" i="10"/>
  <c r="AG1" i="9"/>
  <c r="X1" i="5"/>
  <c r="X1" i="4"/>
  <c r="E9" i="3"/>
  <c r="AM12" i="10" l="1"/>
  <c r="AM11" i="10"/>
  <c r="AJ5" i="3" l="1"/>
  <c r="E5" i="3"/>
  <c r="V6" i="35"/>
  <c r="V5" i="35"/>
  <c r="D5" i="35"/>
  <c r="D4" i="35"/>
  <c r="G9" i="34" l="1"/>
  <c r="G8" i="34"/>
  <c r="B9" i="34"/>
  <c r="B8" i="34"/>
  <c r="L11" i="29" l="1"/>
  <c r="L9" i="29"/>
  <c r="C8" i="29"/>
  <c r="C7" i="29"/>
  <c r="O4" i="24"/>
  <c r="C5" i="24"/>
  <c r="C4" i="24"/>
  <c r="E5" i="23"/>
  <c r="G60" i="23"/>
  <c r="G59" i="23"/>
  <c r="X7" i="23"/>
  <c r="V5" i="23"/>
  <c r="E7" i="23"/>
  <c r="H5" i="28"/>
  <c r="B5" i="28"/>
  <c r="K7" i="27"/>
  <c r="D7" i="27"/>
  <c r="D6" i="27"/>
  <c r="N12" i="21"/>
  <c r="N10" i="21"/>
  <c r="L9" i="21"/>
  <c r="N8" i="21"/>
  <c r="D12" i="21"/>
  <c r="D8" i="21"/>
  <c r="D11" i="18"/>
  <c r="N11" i="18"/>
  <c r="N9" i="18"/>
  <c r="L8" i="18"/>
  <c r="N7" i="18"/>
  <c r="D7" i="18"/>
  <c r="E13" i="17"/>
  <c r="F9" i="17"/>
  <c r="C8" i="17"/>
  <c r="D15" i="16"/>
  <c r="A7" i="16"/>
  <c r="AA8" i="15"/>
  <c r="F9" i="15"/>
  <c r="F8" i="15"/>
  <c r="U15" i="14"/>
  <c r="D18" i="14"/>
  <c r="D15" i="14"/>
  <c r="N8" i="13"/>
  <c r="D9" i="13"/>
  <c r="D8" i="13"/>
  <c r="L11" i="12"/>
  <c r="C10" i="12"/>
  <c r="C13" i="12"/>
  <c r="W12" i="11"/>
  <c r="E15" i="11"/>
  <c r="E12" i="11"/>
  <c r="G14" i="6"/>
  <c r="N85" i="6"/>
  <c r="N84" i="6"/>
  <c r="J83" i="6"/>
  <c r="N82" i="6"/>
  <c r="N81" i="6"/>
  <c r="D79" i="6"/>
  <c r="G57" i="6"/>
  <c r="G55" i="6"/>
  <c r="M35" i="6"/>
  <c r="M33" i="6"/>
  <c r="M29" i="6"/>
  <c r="M27" i="6"/>
  <c r="G16" i="6"/>
  <c r="D22" i="6"/>
  <c r="E10" i="10"/>
  <c r="O12" i="7"/>
  <c r="U10" i="9"/>
  <c r="U9" i="9"/>
  <c r="U8" i="9"/>
  <c r="O11" i="7"/>
  <c r="AH37" i="7"/>
  <c r="AH15" i="7"/>
  <c r="AJ14" i="7"/>
  <c r="AH12" i="7"/>
  <c r="AJ11" i="7"/>
  <c r="AT9" i="7"/>
  <c r="Q42" i="7"/>
  <c r="E46" i="7"/>
  <c r="D21" i="7"/>
  <c r="D12" i="7"/>
  <c r="M35" i="5"/>
  <c r="M32" i="5"/>
  <c r="M30" i="5"/>
  <c r="J29" i="5"/>
  <c r="M27" i="5"/>
  <c r="M23" i="5"/>
  <c r="B9" i="5"/>
  <c r="M32" i="4"/>
  <c r="M29" i="4"/>
  <c r="M27" i="4"/>
  <c r="M24" i="4"/>
  <c r="D14" i="4"/>
  <c r="B9" i="4"/>
  <c r="D7" i="24" l="1"/>
  <c r="K25" i="21"/>
  <c r="K24" i="21"/>
  <c r="K23" i="21"/>
  <c r="K22" i="21"/>
  <c r="K21" i="21"/>
  <c r="K20" i="21"/>
  <c r="S21" i="18"/>
  <c r="S78" i="10"/>
  <c r="L79" i="10" s="1"/>
  <c r="AJ77" i="10"/>
  <c r="M77" i="10"/>
  <c r="S72" i="10"/>
  <c r="L73" i="10" s="1"/>
  <c r="AJ71" i="10"/>
  <c r="M71" i="10"/>
  <c r="S66" i="10"/>
  <c r="L67" i="10" s="1"/>
  <c r="AJ65" i="10"/>
  <c r="M65" i="10"/>
  <c r="S60" i="10"/>
  <c r="L61" i="10" s="1"/>
  <c r="AJ59" i="10"/>
  <c r="M59" i="10"/>
  <c r="S54" i="10"/>
  <c r="L55" i="10" s="1"/>
  <c r="AJ53" i="10"/>
  <c r="M53" i="10"/>
  <c r="S48" i="10"/>
  <c r="L49" i="10" s="1"/>
  <c r="AJ47" i="10"/>
  <c r="M47" i="10"/>
  <c r="S42" i="10"/>
  <c r="L43" i="10" s="1"/>
  <c r="AJ41" i="10"/>
  <c r="M41" i="10"/>
  <c r="S36" i="10"/>
  <c r="L37" i="10" s="1"/>
  <c r="AJ35" i="10"/>
  <c r="M35" i="10"/>
  <c r="S30" i="10"/>
  <c r="L31" i="10" s="1"/>
  <c r="AJ29" i="10"/>
  <c r="M29" i="10"/>
  <c r="S24" i="10"/>
  <c r="AJ23" i="10"/>
  <c r="M23" i="10"/>
  <c r="B21" i="10"/>
  <c r="B27" i="10" s="1"/>
  <c r="B33" i="10" s="1"/>
  <c r="B39" i="10" s="1"/>
  <c r="B45" i="10" s="1"/>
  <c r="B51" i="10" s="1"/>
  <c r="B57" i="10" s="1"/>
  <c r="B63" i="10" s="1"/>
  <c r="B69" i="10" s="1"/>
  <c r="B75" i="10" s="1"/>
  <c r="V24" i="10" l="1"/>
  <c r="V36" i="10"/>
  <c r="V48" i="10"/>
  <c r="V60" i="10"/>
  <c r="V72" i="10"/>
  <c r="V42" i="10"/>
  <c r="V54" i="10"/>
  <c r="V66" i="10"/>
  <c r="V78" i="10"/>
  <c r="V30"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H14" authorId="0" shapeId="0" xr:uid="{E7F7EC73-5765-491E-842A-1F40074F61CF}">
      <text>
        <r>
          <rPr>
            <b/>
            <sz val="9"/>
            <color indexed="81"/>
            <rFont val="MS P ゴシック"/>
            <family val="3"/>
            <charset val="128"/>
          </rPr>
          <t xml:space="preserve">
各種届出報告する２次下請以降の協力会社を入力する。
１次下請事業者が報告する場合は、再度会社名と代理人名を入力して下さい。</t>
        </r>
      </text>
    </comment>
    <comment ref="H19" authorId="0" shapeId="0" xr:uid="{C18D7B2A-A895-428B-843A-F09D7939A978}">
      <text>
        <r>
          <rPr>
            <b/>
            <sz val="9"/>
            <color indexed="81"/>
            <rFont val="MS P ゴシック"/>
            <family val="3"/>
            <charset val="128"/>
          </rPr>
          <t xml:space="preserve">
プルダウン方式です。
該当するものを選択してください。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Kokoro</author>
    <author>作成者</author>
  </authors>
  <commentList>
    <comment ref="AA5" authorId="0" shapeId="0" xr:uid="{2862AEF2-47F6-4434-8BFC-D5CC632271EF}">
      <text>
        <r>
          <rPr>
            <b/>
            <sz val="9"/>
            <color indexed="81"/>
            <rFont val="MS P ゴシック"/>
            <family val="3"/>
            <charset val="128"/>
          </rPr>
          <t>例）9/1
※自動で和暦入力されます。</t>
        </r>
      </text>
    </comment>
    <comment ref="AB7" authorId="0" shapeId="0" xr:uid="{3E8223DF-18CA-49D6-AAA7-D70BEB15D084}">
      <text>
        <r>
          <rPr>
            <b/>
            <sz val="14"/>
            <color indexed="81"/>
            <rFont val="MS P ゴシック"/>
            <family val="3"/>
            <charset val="128"/>
          </rPr>
          <t>※二次下請以降の建退共証紙もまとめて受け取る場合は、
この欄に”○”を付けてください。</t>
        </r>
      </text>
    </comment>
    <comment ref="B23" authorId="1" shapeId="0" xr:uid="{64F49A92-7B46-4A63-91F3-47C24FF185FD}">
      <text>
        <r>
          <rPr>
            <sz val="9"/>
            <color indexed="81"/>
            <rFont val="ＭＳ Ｐゴシック"/>
            <family val="3"/>
            <charset val="128"/>
          </rPr>
          <t xml:space="preserve">No.2～No16
下位の会社より報告があった場合、上位会社へまとめて報告を行う際に使用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Kokoro</author>
  </authors>
  <commentList>
    <comment ref="N48" authorId="0" shapeId="0" xr:uid="{45AE7B38-7093-487C-8735-3567400FBA35}">
      <text>
        <r>
          <rPr>
            <sz val="14"/>
            <color indexed="81"/>
            <rFont val="ＭＳ Ｐゴシック"/>
            <family val="3"/>
            <charset val="128"/>
          </rPr>
          <t>元請側で手書き
（現物交付する種類）
入力も可能</t>
        </r>
        <r>
          <rPr>
            <sz val="9"/>
            <color indexed="81"/>
            <rFont val="ＭＳ Ｐゴシック"/>
            <family val="3"/>
            <charset val="128"/>
          </rPr>
          <t xml:space="preserve">
</t>
        </r>
      </text>
    </comment>
    <comment ref="N51" authorId="0" shapeId="0" xr:uid="{3E966B34-4030-4CD5-98D3-5EBAC73F9A65}">
      <text>
        <r>
          <rPr>
            <sz val="14"/>
            <color indexed="81"/>
            <rFont val="ＭＳ Ｐゴシック"/>
            <family val="3"/>
            <charset val="128"/>
          </rPr>
          <t>元請側で手書き
（現物交付する種類）
入力も可能</t>
        </r>
      </text>
    </comment>
    <comment ref="U57" authorId="1" shapeId="0" xr:uid="{3328DECB-70D0-4809-AB4E-61E881D8A9AF}">
      <text>
        <r>
          <rPr>
            <b/>
            <sz val="9"/>
            <color indexed="81"/>
            <rFont val="MS P ゴシック"/>
            <family val="3"/>
            <charset val="128"/>
          </rPr>
          <t>例）9/1
※自動で和暦入力されます。</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AQ6" authorId="0" shapeId="0" xr:uid="{A62E3B2B-2628-4DDB-B593-5BA1577CF381}">
      <text>
        <r>
          <rPr>
            <b/>
            <sz val="9"/>
            <color indexed="81"/>
            <rFont val="MS P ゴシック"/>
            <family val="3"/>
            <charset val="128"/>
          </rPr>
          <t>例）9/24
※自動で和暦入力されます。</t>
        </r>
      </text>
    </comment>
    <comment ref="AM12" authorId="0" shapeId="0" xr:uid="{2C1524D3-C4B5-4E60-9F37-3B7404DBB0A1}">
      <text>
        <r>
          <rPr>
            <b/>
            <sz val="9"/>
            <color indexed="81"/>
            <rFont val="MS P ゴシック"/>
            <family val="3"/>
            <charset val="128"/>
          </rPr>
          <t>例）9/24
※自動で和暦入力されます。</t>
        </r>
      </text>
    </comment>
    <comment ref="AA13" authorId="0" shapeId="0" xr:uid="{990CD8BE-4DA4-4CE4-A323-7E19823F367F}">
      <text>
        <r>
          <rPr>
            <b/>
            <sz val="9"/>
            <color indexed="81"/>
            <rFont val="MS P ゴシック"/>
            <family val="3"/>
            <charset val="128"/>
          </rPr>
          <t>当該工事の工事期間を
記入してください。</t>
        </r>
      </text>
    </comment>
    <comment ref="A14" authorId="0" shapeId="0" xr:uid="{F723E55B-238A-47A4-AB78-D3640F48B2E4}">
      <text>
        <r>
          <rPr>
            <b/>
            <sz val="12"/>
            <color indexed="81"/>
            <rFont val="MS P ゴシック"/>
            <family val="3"/>
            <charset val="128"/>
          </rPr>
          <t>当該期間内に就労した人数及び
就労日数の合計を記入してください。</t>
        </r>
      </text>
    </comment>
    <comment ref="F16" authorId="0" shapeId="0" xr:uid="{411BF336-660A-471F-99AD-1637D854CD0E}">
      <text>
        <r>
          <rPr>
            <b/>
            <sz val="9"/>
            <color indexed="81"/>
            <rFont val="MS P ゴシック"/>
            <family val="3"/>
            <charset val="128"/>
          </rPr>
          <t>証紙添付状況報告を行う月を
記入してください。
当該工事が1ヶ月に満たない場合は
工事終了日を記入してください。</t>
        </r>
      </text>
    </comment>
    <comment ref="M16" authorId="0" shapeId="0" xr:uid="{75E44852-3C0C-4A18-9373-28D6C9100A0E}">
      <text>
        <r>
          <rPr>
            <b/>
            <sz val="9"/>
            <color indexed="81"/>
            <rFont val="MS P ゴシック"/>
            <family val="3"/>
            <charset val="128"/>
          </rPr>
          <t>例）9/24
※自動で和暦入力されます。</t>
        </r>
      </text>
    </comment>
    <comment ref="A21" authorId="0" shapeId="0" xr:uid="{A0C6A62F-9357-4833-957D-3AF47FBFF0A7}">
      <text>
        <r>
          <rPr>
            <b/>
            <sz val="9"/>
            <color indexed="81"/>
            <rFont val="MS P ゴシック"/>
            <family val="3"/>
            <charset val="128"/>
          </rPr>
          <t>例）9/24
※自動で和暦入力されます。</t>
        </r>
      </text>
    </comment>
    <comment ref="G21" authorId="0" shapeId="0" xr:uid="{43CD80D9-CDB0-4066-909D-6E9721A3CD26}">
      <text>
        <r>
          <rPr>
            <b/>
            <sz val="9"/>
            <color indexed="81"/>
            <rFont val="MS P ゴシック"/>
            <family val="3"/>
            <charset val="128"/>
          </rPr>
          <t>就労状況報告書（兼証紙交付報告書）により証紙の払出を受けた年月日及びその枚数を記入してください。</t>
        </r>
      </text>
    </comment>
    <comment ref="R21" authorId="0" shapeId="0" xr:uid="{43C35046-D45B-48EB-9962-8CFB42A9B8BB}">
      <text>
        <r>
          <rPr>
            <b/>
            <sz val="9"/>
            <color indexed="81"/>
            <rFont val="MS P ゴシック"/>
            <family val="3"/>
            <charset val="128"/>
          </rPr>
          <t>当該工事における証紙を貼付した年月日及び自社の被共済者の人数、総貼付枚数を記入してください。</t>
        </r>
      </text>
    </comment>
    <comment ref="AN21" authorId="0" shapeId="0" xr:uid="{9AAF8F9B-3073-4032-AC26-106C5B7157C0}">
      <text>
        <r>
          <rPr>
            <b/>
            <sz val="9"/>
            <color indexed="81"/>
            <rFont val="MS P ゴシック"/>
            <family val="3"/>
            <charset val="128"/>
          </rPr>
          <t>証紙を払出した年月日、下請名、
被共済者数及び払出枚数を記入してください。</t>
        </r>
      </text>
    </comment>
    <comment ref="AV21" authorId="0" shapeId="0" xr:uid="{E7AF3C8B-0C9F-46E7-BCB3-DFD33AAE9996}">
      <text>
        <r>
          <rPr>
            <b/>
            <sz val="14"/>
            <color indexed="81"/>
            <rFont val="MS P ゴシック"/>
            <family val="3"/>
            <charset val="128"/>
          </rPr>
          <t>受取枚数－貼付枚数－払出枚数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Kokoro</author>
    <author>Nobuo Maruyama</author>
  </authors>
  <commentList>
    <comment ref="J5" authorId="0" shapeId="0" xr:uid="{104BCDE4-85DA-433E-AE52-F8C35850DF62}">
      <text>
        <r>
          <rPr>
            <b/>
            <sz val="9"/>
            <color indexed="81"/>
            <rFont val="MS P ゴシック"/>
            <family val="3"/>
            <charset val="128"/>
          </rPr>
          <t>上部の丸枠を該当のものに移動させて使用。</t>
        </r>
      </text>
    </comment>
    <comment ref="W18" authorId="1" shapeId="0" xr:uid="{4F31BE3D-CA9C-4CD4-9436-C70676D2489F}">
      <text>
        <r>
          <rPr>
            <b/>
            <sz val="10"/>
            <color indexed="12"/>
            <rFont val="ＭＳ Ｐゴシック"/>
            <family val="3"/>
            <charset val="128"/>
          </rPr>
          <t>持込会社の現場代理人でもよい:</t>
        </r>
        <r>
          <rPr>
            <sz val="10"/>
            <color indexed="12"/>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F5" authorId="0" shapeId="0" xr:uid="{0DADBA24-2C63-4A58-902B-21AE4DE8AD43}">
      <text>
        <r>
          <rPr>
            <b/>
            <sz val="9"/>
            <color indexed="81"/>
            <rFont val="MS P ゴシック"/>
            <family val="3"/>
            <charset val="128"/>
          </rPr>
          <t>上部の丸枠を移動されて選択してください。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桑畑 優子</author>
  </authors>
  <commentList>
    <comment ref="AM32" authorId="0" shapeId="0" xr:uid="{5CC339C4-88E3-4394-BF22-C661CD98EB22}">
      <text>
        <r>
          <rPr>
            <sz val="9"/>
            <color indexed="81"/>
            <rFont val="ＭＳ Ｐゴシック"/>
            <family val="3"/>
            <charset val="128"/>
          </rPr>
          <t xml:space="preserve">押印の上、写しを申請会社に渡して、指示内容の確認をすること
</t>
        </r>
      </text>
    </comment>
    <comment ref="J33" authorId="0" shapeId="0" xr:uid="{94EE99B3-A922-4AAA-A828-3674BF6F8E77}">
      <text>
        <r>
          <rPr>
            <sz val="9"/>
            <color indexed="81"/>
            <rFont val="ＭＳ Ｐゴシック"/>
            <family val="3"/>
            <charset val="128"/>
          </rPr>
          <t>元請記入欄
例
１．火花及び切断屑は必ず受け皿で受けること
２．作業場所には粉末消火器を配置すること</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G16" authorId="0" shapeId="0" xr:uid="{46799FD9-0103-468F-B355-D3137DE03DD2}">
      <text>
        <r>
          <rPr>
            <sz val="9"/>
            <color indexed="81"/>
            <rFont val="MS P ゴシック"/>
            <family val="3"/>
            <charset val="128"/>
          </rPr>
          <t>この列と同じように記入してください。
この列は上書きして入力してもらっても構いません。</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I8" authorId="0" shapeId="0" xr:uid="{BC293DFB-6C81-42F3-B8CB-C826B718B6C5}">
      <text>
        <r>
          <rPr>
            <b/>
            <sz val="9"/>
            <color indexed="81"/>
            <rFont val="MS P ゴシック"/>
            <family val="3"/>
            <charset val="128"/>
          </rPr>
          <t>該当するものの左□にレ点を入れてください。</t>
        </r>
      </text>
    </comment>
    <comment ref="I13" authorId="0" shapeId="0" xr:uid="{DBEE9B73-8B71-4548-BCC4-7C3ADEE0C306}">
      <text>
        <r>
          <rPr>
            <b/>
            <sz val="9"/>
            <color indexed="81"/>
            <rFont val="MS P ゴシック"/>
            <family val="3"/>
            <charset val="128"/>
          </rPr>
          <t>該当のものに左□にレ点を入れてください。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AM3" authorId="0" shapeId="0" xr:uid="{2299858C-18E8-4754-A24D-988DD1B30D1E}">
      <text>
        <r>
          <rPr>
            <b/>
            <sz val="9"/>
            <color indexed="81"/>
            <rFont val="MS P ゴシック"/>
            <family val="3"/>
            <charset val="128"/>
          </rPr>
          <t>例）2021/9/24
※自動で和暦入力されます。</t>
        </r>
      </text>
    </comment>
    <comment ref="B17" authorId="0" shapeId="0" xr:uid="{85DB1B9F-E81E-41DD-9073-8B2A2EE45D6F}">
      <text>
        <r>
          <rPr>
            <b/>
            <sz val="9"/>
            <color indexed="81"/>
            <rFont val="MS P ゴシック"/>
            <family val="3"/>
            <charset val="128"/>
          </rPr>
          <t>企業が建退共に加入している。していない。
かを選択して□にレ点をいれてください。</t>
        </r>
      </text>
    </comment>
    <comment ref="AJ30" authorId="0" shapeId="0" xr:uid="{C5BEE293-597C-43B8-937B-31E120FC04EF}">
      <text>
        <r>
          <rPr>
            <b/>
            <sz val="9"/>
            <color indexed="81"/>
            <rFont val="MS P ゴシック"/>
            <family val="3"/>
            <charset val="128"/>
          </rPr>
          <t>例：定年後再雇用（○人）</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Kokoro</author>
    <author>作成者</author>
    <author>（独）勤労者退職金共済機構</author>
  </authors>
  <commentList>
    <comment ref="AD5" authorId="0" shapeId="0" xr:uid="{18A82BFE-05C3-41FA-BC7D-B5547745BCA2}">
      <text>
        <r>
          <rPr>
            <b/>
            <sz val="9"/>
            <color indexed="81"/>
            <rFont val="MS P ゴシック"/>
            <family val="3"/>
            <charset val="128"/>
          </rPr>
          <t>例）2021/9/24
※自動で和暦入力されます。</t>
        </r>
      </text>
    </comment>
    <comment ref="AG8" authorId="1" shapeId="0" xr:uid="{C33F4B1D-F28A-4EE9-A79C-BE1593F6E1D0}">
      <text>
        <r>
          <rPr>
            <b/>
            <sz val="9"/>
            <color indexed="81"/>
            <rFont val="ＭＳ Ｐゴシック"/>
            <family val="3"/>
            <charset val="128"/>
          </rPr>
          <t>事務を委託する場合には、こちらで○を選択してください。</t>
        </r>
      </text>
    </comment>
    <comment ref="AG10" authorId="1" shapeId="0" xr:uid="{1B655686-8B8A-47BD-B7F0-436CBD5F2A75}">
      <text>
        <r>
          <rPr>
            <b/>
            <sz val="9"/>
            <color indexed="81"/>
            <rFont val="ＭＳ Ｐゴシック"/>
            <family val="3"/>
            <charset val="128"/>
          </rPr>
          <t>CCUS活用の場合には、
こちらで○を選択してください。</t>
        </r>
      </text>
    </comment>
    <comment ref="Q24" authorId="1" shapeId="0" xr:uid="{00EB53EC-C760-4240-A122-C5DE5423BFA2}">
      <text>
        <r>
          <rPr>
            <sz val="9"/>
            <color indexed="81"/>
            <rFont val="ＭＳ Ｐゴシック"/>
            <family val="3"/>
            <charset val="128"/>
          </rPr>
          <t xml:space="preserve">就労期間を入力してください。
</t>
        </r>
      </text>
    </comment>
    <comment ref="AK24" authorId="2" shapeId="0" xr:uid="{FA2346FB-511E-4872-B88A-B8227126D79A}">
      <text>
        <r>
          <rPr>
            <b/>
            <sz val="9"/>
            <color indexed="81"/>
            <rFont val="MS P ゴシック"/>
            <family val="3"/>
            <charset val="128"/>
          </rPr>
          <t>建設キャリアアップシステム登録技能者は、
ＣＣＵＳ欄に「○」印を記載</t>
        </r>
      </text>
    </comment>
    <comment ref="E25" authorId="1" shapeId="0" xr:uid="{057725A4-8CB6-4182-BBCB-67550F2A423D}">
      <text>
        <r>
          <rPr>
            <sz val="9"/>
            <color indexed="81"/>
            <rFont val="ＭＳ Ｐゴシック"/>
            <family val="3"/>
            <charset val="128"/>
          </rPr>
          <t>期間を入力すると、日付が自動的に変わります。</t>
        </r>
      </text>
    </comment>
    <comment ref="E26" authorId="1" shapeId="0" xr:uid="{25FCC65C-5FB1-4662-8E91-4624ACB343EE}">
      <text>
        <r>
          <rPr>
            <sz val="9"/>
            <color indexed="81"/>
            <rFont val="ＭＳ Ｐゴシック"/>
            <family val="3"/>
            <charset val="128"/>
          </rPr>
          <t>就労日に「1」を入力してください。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Kokoro</author>
  </authors>
  <commentList>
    <comment ref="Y5" authorId="0" shapeId="0" xr:uid="{9CEAC2C0-D8B4-4F58-8041-6A3860B5F806}">
      <text>
        <r>
          <rPr>
            <b/>
            <sz val="9"/>
            <color indexed="81"/>
            <rFont val="MS P ゴシック"/>
            <family val="3"/>
            <charset val="128"/>
          </rPr>
          <t>例）21/9/24
※自動で和暦入力されます。</t>
        </r>
      </text>
    </comment>
  </commentList>
</comments>
</file>

<file path=xl/sharedStrings.xml><?xml version="1.0" encoding="utf-8"?>
<sst xmlns="http://schemas.openxmlformats.org/spreadsheetml/2006/main" count="3231" uniqueCount="1922">
  <si>
    <t>元請名称</t>
    <rPh sb="0" eb="2">
      <t>モトウケ</t>
    </rPh>
    <rPh sb="2" eb="4">
      <t>メイショウ</t>
    </rPh>
    <phoneticPr fontId="1"/>
  </si>
  <si>
    <t>工事コード</t>
    <rPh sb="0" eb="2">
      <t>コウジ</t>
    </rPh>
    <phoneticPr fontId="1"/>
  </si>
  <si>
    <t>工事名</t>
    <rPh sb="0" eb="2">
      <t>コウジ</t>
    </rPh>
    <rPh sb="2" eb="3">
      <t>メイ</t>
    </rPh>
    <phoneticPr fontId="1"/>
  </si>
  <si>
    <t>作業所長名</t>
    <rPh sb="0" eb="2">
      <t>サギョウ</t>
    </rPh>
    <rPh sb="2" eb="4">
      <t>ショチョウ</t>
    </rPh>
    <rPh sb="4" eb="5">
      <t>メイ</t>
    </rPh>
    <phoneticPr fontId="1"/>
  </si>
  <si>
    <t>1次</t>
    <rPh sb="1" eb="2">
      <t>ジ</t>
    </rPh>
    <phoneticPr fontId="1"/>
  </si>
  <si>
    <t>協力会社名</t>
    <rPh sb="0" eb="2">
      <t>キョウリョク</t>
    </rPh>
    <rPh sb="2" eb="4">
      <t>ガイシャ</t>
    </rPh>
    <rPh sb="4" eb="5">
      <t>メイ</t>
    </rPh>
    <phoneticPr fontId="1"/>
  </si>
  <si>
    <t>会社所在地</t>
    <rPh sb="0" eb="2">
      <t>カイシャ</t>
    </rPh>
    <rPh sb="2" eb="5">
      <t>ショザイチ</t>
    </rPh>
    <phoneticPr fontId="1"/>
  </si>
  <si>
    <t>代表者名</t>
    <rPh sb="0" eb="3">
      <t>ダイヒョウシャ</t>
    </rPh>
    <rPh sb="3" eb="4">
      <t>メイ</t>
    </rPh>
    <phoneticPr fontId="1"/>
  </si>
  <si>
    <t>安全衛生責任者</t>
    <rPh sb="0" eb="2">
      <t>アンゼン</t>
    </rPh>
    <rPh sb="2" eb="4">
      <t>エイセイ</t>
    </rPh>
    <rPh sb="4" eb="7">
      <t>セキニンシャ</t>
    </rPh>
    <phoneticPr fontId="1"/>
  </si>
  <si>
    <t>現場代理人名</t>
    <rPh sb="0" eb="2">
      <t>ゲンバ</t>
    </rPh>
    <rPh sb="2" eb="5">
      <t>ダイリニン</t>
    </rPh>
    <rPh sb="5" eb="6">
      <t>メイ</t>
    </rPh>
    <phoneticPr fontId="1"/>
  </si>
  <si>
    <t>主任技術者名</t>
    <rPh sb="0" eb="2">
      <t>シュニン</t>
    </rPh>
    <rPh sb="2" eb="5">
      <t>ギジュツシャ</t>
    </rPh>
    <rPh sb="5" eb="6">
      <t>メイ</t>
    </rPh>
    <phoneticPr fontId="1"/>
  </si>
  <si>
    <t>報告会社名</t>
    <rPh sb="0" eb="2">
      <t>ホウコク</t>
    </rPh>
    <rPh sb="2" eb="5">
      <t>カイシャメイ</t>
    </rPh>
    <phoneticPr fontId="1"/>
  </si>
  <si>
    <t>報告会社代表者名</t>
    <rPh sb="0" eb="2">
      <t>ホウコク</t>
    </rPh>
    <rPh sb="2" eb="4">
      <t>カイシャ</t>
    </rPh>
    <rPh sb="4" eb="7">
      <t>ダイヒョウシャ</t>
    </rPh>
    <rPh sb="7" eb="8">
      <t>メイ</t>
    </rPh>
    <phoneticPr fontId="1"/>
  </si>
  <si>
    <t>報告会社郵便番号</t>
    <rPh sb="0" eb="2">
      <t>ホウコク</t>
    </rPh>
    <rPh sb="2" eb="4">
      <t>ガイシャ</t>
    </rPh>
    <rPh sb="4" eb="8">
      <t>ユウビンバンゴウ</t>
    </rPh>
    <phoneticPr fontId="1"/>
  </si>
  <si>
    <t>報告会社住所</t>
    <rPh sb="0" eb="2">
      <t>ホウコク</t>
    </rPh>
    <rPh sb="2" eb="4">
      <t>ガイシャ</t>
    </rPh>
    <rPh sb="4" eb="6">
      <t>ジュウショ</t>
    </rPh>
    <phoneticPr fontId="1"/>
  </si>
  <si>
    <t>報告会社現場代理人名</t>
    <rPh sb="0" eb="2">
      <t>ホウコク</t>
    </rPh>
    <rPh sb="2" eb="4">
      <t>ガイシャ</t>
    </rPh>
    <rPh sb="4" eb="6">
      <t>ゲンバ</t>
    </rPh>
    <rPh sb="6" eb="9">
      <t>ダイリニン</t>
    </rPh>
    <rPh sb="9" eb="10">
      <t>メイ</t>
    </rPh>
    <phoneticPr fontId="1"/>
  </si>
  <si>
    <t>報告会社は何次下請か</t>
    <rPh sb="0" eb="2">
      <t>ホウコク</t>
    </rPh>
    <rPh sb="2" eb="4">
      <t>ガイシャ</t>
    </rPh>
    <rPh sb="5" eb="7">
      <t>ナンジ</t>
    </rPh>
    <rPh sb="7" eb="9">
      <t>シタウ</t>
    </rPh>
    <phoneticPr fontId="1"/>
  </si>
  <si>
    <t>報告会社電話番号</t>
    <rPh sb="0" eb="2">
      <t>ホウコク</t>
    </rPh>
    <rPh sb="2" eb="4">
      <t>ガイシャ</t>
    </rPh>
    <rPh sb="4" eb="6">
      <t>デンワ</t>
    </rPh>
    <rPh sb="6" eb="8">
      <t>バンゴウ</t>
    </rPh>
    <phoneticPr fontId="1"/>
  </si>
  <si>
    <t>記入年月日</t>
    <rPh sb="0" eb="2">
      <t>キニュウ</t>
    </rPh>
    <rPh sb="2" eb="5">
      <t>ネンガッピ</t>
    </rPh>
    <phoneticPr fontId="1"/>
  </si>
  <si>
    <t>年</t>
    <rPh sb="0" eb="1">
      <t>ネン</t>
    </rPh>
    <phoneticPr fontId="1"/>
  </si>
  <si>
    <t>月</t>
    <rPh sb="0" eb="1">
      <t>ガツ</t>
    </rPh>
    <phoneticPr fontId="1"/>
  </si>
  <si>
    <t>日</t>
    <rPh sb="0" eb="1">
      <t>ニチ</t>
    </rPh>
    <phoneticPr fontId="1"/>
  </si>
  <si>
    <t>※このページは印刷する必要はありません。</t>
    <rPh sb="7" eb="9">
      <t>インサツ</t>
    </rPh>
    <rPh sb="11" eb="13">
      <t>ヒツヨウ</t>
    </rPh>
    <phoneticPr fontId="1"/>
  </si>
  <si>
    <t>次</t>
    <rPh sb="0" eb="1">
      <t>ツ</t>
    </rPh>
    <phoneticPr fontId="1"/>
  </si>
  <si>
    <t>二</t>
  </si>
  <si>
    <t>標準入力項目</t>
    <rPh sb="0" eb="2">
      <t>ヒョウジュン</t>
    </rPh>
    <rPh sb="2" eb="4">
      <t>ニュウリョク</t>
    </rPh>
    <rPh sb="4" eb="6">
      <t>コウモク</t>
    </rPh>
    <phoneticPr fontId="1"/>
  </si>
  <si>
    <t>※青枠内を入力すること。</t>
    <rPh sb="1" eb="2">
      <t>アオ</t>
    </rPh>
    <rPh sb="2" eb="3">
      <t>ワク</t>
    </rPh>
    <rPh sb="3" eb="4">
      <t>ナイ</t>
    </rPh>
    <rPh sb="5" eb="7">
      <t>ニュウリョク</t>
    </rPh>
    <phoneticPr fontId="1"/>
  </si>
  <si>
    <t>協力会社提出書類一覧表</t>
    <rPh sb="0" eb="2">
      <t>キョウリョク</t>
    </rPh>
    <rPh sb="2" eb="4">
      <t>ガイシャ</t>
    </rPh>
    <rPh sb="4" eb="6">
      <t>テイシュツ</t>
    </rPh>
    <rPh sb="6" eb="8">
      <t>ショルイ</t>
    </rPh>
    <rPh sb="8" eb="10">
      <t>イチラン</t>
    </rPh>
    <rPh sb="10" eb="11">
      <t>ヒョウ</t>
    </rPh>
    <phoneticPr fontId="1"/>
  </si>
  <si>
    <t>工事名：</t>
    <rPh sb="0" eb="2">
      <t>コウジ</t>
    </rPh>
    <rPh sb="2" eb="3">
      <t>メイ</t>
    </rPh>
    <phoneticPr fontId="1"/>
  </si>
  <si>
    <t>工事コード：</t>
    <rPh sb="0" eb="2">
      <t>コウジ</t>
    </rPh>
    <phoneticPr fontId="1"/>
  </si>
  <si>
    <t>確認印</t>
    <rPh sb="0" eb="2">
      <t>カクニン</t>
    </rPh>
    <rPh sb="2" eb="3">
      <t>イン</t>
    </rPh>
    <phoneticPr fontId="1"/>
  </si>
  <si>
    <t>初回</t>
    <rPh sb="0" eb="2">
      <t>ショカイ</t>
    </rPh>
    <phoneticPr fontId="1"/>
  </si>
  <si>
    <t>変更</t>
    <rPh sb="0" eb="2">
      <t>ヘンコウ</t>
    </rPh>
    <phoneticPr fontId="1"/>
  </si>
  <si>
    <t>工事着手前</t>
    <rPh sb="0" eb="2">
      <t>コウジ</t>
    </rPh>
    <rPh sb="2" eb="4">
      <t>チャクシュ</t>
    </rPh>
    <rPh sb="4" eb="5">
      <t>マエ</t>
    </rPh>
    <phoneticPr fontId="1"/>
  </si>
  <si>
    <t>変更都度</t>
    <rPh sb="0" eb="2">
      <t>ヘンコウ</t>
    </rPh>
    <rPh sb="2" eb="4">
      <t>ツド</t>
    </rPh>
    <phoneticPr fontId="1"/>
  </si>
  <si>
    <t>時期</t>
    <rPh sb="0" eb="2">
      <t>ジキ</t>
    </rPh>
    <phoneticPr fontId="1"/>
  </si>
  <si>
    <t>受理年月日</t>
    <rPh sb="0" eb="2">
      <t>ジュリ</t>
    </rPh>
    <rPh sb="2" eb="5">
      <t>ネンガッピ</t>
    </rPh>
    <phoneticPr fontId="1"/>
  </si>
  <si>
    <t>様式</t>
    <rPh sb="0" eb="2">
      <t>ヨウシキ</t>
    </rPh>
    <phoneticPr fontId="1"/>
  </si>
  <si>
    <t>➀</t>
    <phoneticPr fontId="1"/>
  </si>
  <si>
    <t>➁</t>
    <phoneticPr fontId="1"/>
  </si>
  <si>
    <t>建設業法関連</t>
    <rPh sb="0" eb="3">
      <t>ケンセツギョウ</t>
    </rPh>
    <rPh sb="3" eb="4">
      <t>ホウ</t>
    </rPh>
    <rPh sb="4" eb="6">
      <t>カンレン</t>
    </rPh>
    <phoneticPr fontId="1"/>
  </si>
  <si>
    <t>有資格、免許、技能講習修了証等の写し</t>
    <rPh sb="0" eb="1">
      <t>ユウ</t>
    </rPh>
    <rPh sb="1" eb="3">
      <t>シカク</t>
    </rPh>
    <rPh sb="4" eb="6">
      <t>メンキョ</t>
    </rPh>
    <rPh sb="7" eb="9">
      <t>ギノウ</t>
    </rPh>
    <rPh sb="9" eb="11">
      <t>コウシュウ</t>
    </rPh>
    <rPh sb="11" eb="13">
      <t>シュウリョウ</t>
    </rPh>
    <rPh sb="13" eb="14">
      <t>ショウ</t>
    </rPh>
    <rPh sb="14" eb="15">
      <t>トウ</t>
    </rPh>
    <rPh sb="16" eb="17">
      <t>ウツ</t>
    </rPh>
    <phoneticPr fontId="1"/>
  </si>
  <si>
    <t>労務管理関連</t>
    <rPh sb="0" eb="2">
      <t>ロウム</t>
    </rPh>
    <rPh sb="2" eb="4">
      <t>カンリ</t>
    </rPh>
    <rPh sb="4" eb="6">
      <t>カンレン</t>
    </rPh>
    <phoneticPr fontId="1"/>
  </si>
  <si>
    <t>③</t>
    <phoneticPr fontId="1"/>
  </si>
  <si>
    <t>各種届出書</t>
    <rPh sb="0" eb="2">
      <t>カクシュ</t>
    </rPh>
    <rPh sb="2" eb="5">
      <t>トドケデショ</t>
    </rPh>
    <phoneticPr fontId="1"/>
  </si>
  <si>
    <t>➄</t>
    <phoneticPr fontId="1"/>
  </si>
  <si>
    <t>安全作業標準書（手順書）</t>
    <rPh sb="0" eb="2">
      <t>アンゼン</t>
    </rPh>
    <rPh sb="2" eb="4">
      <t>サギョウ</t>
    </rPh>
    <rPh sb="4" eb="6">
      <t>ヒョウジュン</t>
    </rPh>
    <rPh sb="6" eb="7">
      <t>ショ</t>
    </rPh>
    <rPh sb="8" eb="11">
      <t>テジュンショ</t>
    </rPh>
    <phoneticPr fontId="1"/>
  </si>
  <si>
    <t>安全管理計画</t>
    <rPh sb="0" eb="2">
      <t>アンゼン</t>
    </rPh>
    <rPh sb="2" eb="4">
      <t>カンリ</t>
    </rPh>
    <rPh sb="4" eb="6">
      <t>ケイカク</t>
    </rPh>
    <phoneticPr fontId="1"/>
  </si>
  <si>
    <t>➃</t>
    <phoneticPr fontId="1"/>
  </si>
  <si>
    <t>NO.</t>
    <phoneticPr fontId="1"/>
  </si>
  <si>
    <t>書類の名称</t>
    <rPh sb="0" eb="2">
      <t>ショルイ</t>
    </rPh>
    <rPh sb="3" eb="5">
      <t>メイショウ</t>
    </rPh>
    <phoneticPr fontId="1"/>
  </si>
  <si>
    <t>／</t>
    <phoneticPr fontId="1"/>
  </si>
  <si>
    <t>巡視時確認者</t>
    <rPh sb="0" eb="2">
      <t>ジュンシ</t>
    </rPh>
    <rPh sb="2" eb="3">
      <t>ジ</t>
    </rPh>
    <rPh sb="3" eb="5">
      <t>カクニン</t>
    </rPh>
    <rPh sb="5" eb="6">
      <t>シャ</t>
    </rPh>
    <phoneticPr fontId="1"/>
  </si>
  <si>
    <t>機械持込都度</t>
    <rPh sb="0" eb="2">
      <t>キカイ</t>
    </rPh>
    <rPh sb="2" eb="4">
      <t>モチコミ</t>
    </rPh>
    <rPh sb="4" eb="6">
      <t>ツド</t>
    </rPh>
    <phoneticPr fontId="1"/>
  </si>
  <si>
    <t>車両使用時</t>
    <rPh sb="0" eb="2">
      <t>シャリョウ</t>
    </rPh>
    <rPh sb="2" eb="4">
      <t>シヨウ</t>
    </rPh>
    <rPh sb="4" eb="5">
      <t>ジ</t>
    </rPh>
    <phoneticPr fontId="1"/>
  </si>
  <si>
    <t>持込都度</t>
    <rPh sb="0" eb="2">
      <t>モチコミ</t>
    </rPh>
    <rPh sb="2" eb="4">
      <t>ツド</t>
    </rPh>
    <phoneticPr fontId="1"/>
  </si>
  <si>
    <t>火気使用時</t>
    <rPh sb="0" eb="4">
      <t>カキシヨウ</t>
    </rPh>
    <rPh sb="4" eb="5">
      <t>ジ</t>
    </rPh>
    <phoneticPr fontId="1"/>
  </si>
  <si>
    <t>必要都度</t>
    <rPh sb="0" eb="2">
      <t>ヒツヨウ</t>
    </rPh>
    <rPh sb="2" eb="4">
      <t>ツド</t>
    </rPh>
    <phoneticPr fontId="1"/>
  </si>
  <si>
    <t>任意</t>
    <rPh sb="0" eb="2">
      <t>ニンイ</t>
    </rPh>
    <phoneticPr fontId="1"/>
  </si>
  <si>
    <t>安全衛生管理に関する誓約書</t>
    <rPh sb="0" eb="4">
      <t>アンゼンエイセイ</t>
    </rPh>
    <rPh sb="4" eb="6">
      <t>カンリ</t>
    </rPh>
    <rPh sb="7" eb="8">
      <t>カン</t>
    </rPh>
    <rPh sb="10" eb="13">
      <t>セイヤクショ</t>
    </rPh>
    <phoneticPr fontId="1"/>
  </si>
  <si>
    <t>株式会社波多野組</t>
    <rPh sb="0" eb="8">
      <t>カブシキガイシャハダノグミ</t>
    </rPh>
    <phoneticPr fontId="1"/>
  </si>
  <si>
    <t>殿</t>
    <rPh sb="0" eb="1">
      <t>ドノ</t>
    </rPh>
    <phoneticPr fontId="1"/>
  </si>
  <si>
    <t>貴社の</t>
    <rPh sb="0" eb="2">
      <t>キシャ</t>
    </rPh>
    <phoneticPr fontId="1"/>
  </si>
  <si>
    <t>の</t>
    <phoneticPr fontId="1"/>
  </si>
  <si>
    <t>施工にあたり、安全衛生管理に関し、貴社の講ずる措置を遵守するとともに、</t>
    <rPh sb="0" eb="2">
      <t>セコウ</t>
    </rPh>
    <rPh sb="7" eb="9">
      <t>アンゼン</t>
    </rPh>
    <rPh sb="9" eb="11">
      <t>エイセイ</t>
    </rPh>
    <rPh sb="11" eb="13">
      <t>カンリ</t>
    </rPh>
    <rPh sb="14" eb="15">
      <t>カン</t>
    </rPh>
    <rPh sb="17" eb="19">
      <t>キシャ</t>
    </rPh>
    <rPh sb="20" eb="21">
      <t>コウ</t>
    </rPh>
    <rPh sb="23" eb="25">
      <t>ソチ</t>
    </rPh>
    <rPh sb="26" eb="28">
      <t>ジュンシュ</t>
    </rPh>
    <phoneticPr fontId="1"/>
  </si>
  <si>
    <t>別記事項を積極的に推進することを誓約いたします。</t>
    <rPh sb="0" eb="2">
      <t>ベッキ</t>
    </rPh>
    <rPh sb="2" eb="4">
      <t>ジコウ</t>
    </rPh>
    <rPh sb="5" eb="8">
      <t>セッキョクテキ</t>
    </rPh>
    <rPh sb="9" eb="11">
      <t>スイシン</t>
    </rPh>
    <rPh sb="16" eb="18">
      <t>セイヤク</t>
    </rPh>
    <phoneticPr fontId="1"/>
  </si>
  <si>
    <t>所在地</t>
    <rPh sb="0" eb="3">
      <t>ショザイチ</t>
    </rPh>
    <phoneticPr fontId="1"/>
  </si>
  <si>
    <t>会社名</t>
    <rPh sb="0" eb="3">
      <t>カイシャメイ</t>
    </rPh>
    <phoneticPr fontId="1"/>
  </si>
  <si>
    <t>（現場責任者名）</t>
    <rPh sb="1" eb="3">
      <t>ゲンバ</t>
    </rPh>
    <rPh sb="3" eb="6">
      <t>セキニンシャ</t>
    </rPh>
    <rPh sb="6" eb="7">
      <t>メイ</t>
    </rPh>
    <phoneticPr fontId="1"/>
  </si>
  <si>
    <t>現場代理人</t>
    <rPh sb="0" eb="2">
      <t>ゲンバ</t>
    </rPh>
    <rPh sb="2" eb="5">
      <t>ダイリニン</t>
    </rPh>
    <phoneticPr fontId="1"/>
  </si>
  <si>
    <t>㊞</t>
    <phoneticPr fontId="1"/>
  </si>
  <si>
    <t>（</t>
    <phoneticPr fontId="1"/>
  </si>
  <si>
    <t>）</t>
    <phoneticPr fontId="1"/>
  </si>
  <si>
    <t>（　一　次　）</t>
    <rPh sb="2" eb="3">
      <t>ハジメ</t>
    </rPh>
    <rPh sb="4" eb="5">
      <t>ツギ</t>
    </rPh>
    <phoneticPr fontId="1"/>
  </si>
  <si>
    <t>安全衛生管理に関する誓約書（再下請）</t>
    <rPh sb="0" eb="4">
      <t>アンゼンエイセイ</t>
    </rPh>
    <rPh sb="4" eb="6">
      <t>カンリ</t>
    </rPh>
    <rPh sb="7" eb="8">
      <t>カン</t>
    </rPh>
    <rPh sb="10" eb="13">
      <t>セイヤクショ</t>
    </rPh>
    <rPh sb="14" eb="15">
      <t>サイ</t>
    </rPh>
    <rPh sb="15" eb="17">
      <t>シタウケ</t>
    </rPh>
    <phoneticPr fontId="1"/>
  </si>
  <si>
    <t>社会保険等の加入に関する誓約書</t>
    <rPh sb="0" eb="2">
      <t>シャカイ</t>
    </rPh>
    <rPh sb="2" eb="4">
      <t>ホケン</t>
    </rPh>
    <rPh sb="4" eb="5">
      <t>トウ</t>
    </rPh>
    <rPh sb="6" eb="8">
      <t>カニュウ</t>
    </rPh>
    <rPh sb="9" eb="10">
      <t>カン</t>
    </rPh>
    <rPh sb="12" eb="15">
      <t>セイヤクショ</t>
    </rPh>
    <phoneticPr fontId="1"/>
  </si>
  <si>
    <t>私は下記工事の施工において、現場に入場する再下請を含む全ての作業員（適応除外は除く）が、</t>
    <rPh sb="0" eb="1">
      <t>ワタシ</t>
    </rPh>
    <rPh sb="2" eb="4">
      <t>カキ</t>
    </rPh>
    <rPh sb="4" eb="6">
      <t>コウジ</t>
    </rPh>
    <rPh sb="7" eb="9">
      <t>セコウ</t>
    </rPh>
    <rPh sb="14" eb="16">
      <t>ゲンバ</t>
    </rPh>
    <rPh sb="17" eb="19">
      <t>ニュウジョウ</t>
    </rPh>
    <rPh sb="21" eb="22">
      <t>サイ</t>
    </rPh>
    <rPh sb="22" eb="24">
      <t>シタウケ</t>
    </rPh>
    <rPh sb="25" eb="26">
      <t>フク</t>
    </rPh>
    <rPh sb="27" eb="28">
      <t>スベ</t>
    </rPh>
    <rPh sb="30" eb="33">
      <t>サギョウイン</t>
    </rPh>
    <rPh sb="34" eb="36">
      <t>テキオウ</t>
    </rPh>
    <rPh sb="36" eb="38">
      <t>ジョガイ</t>
    </rPh>
    <rPh sb="39" eb="40">
      <t>ノゾ</t>
    </rPh>
    <phoneticPr fontId="1"/>
  </si>
  <si>
    <t>健康保険、厚生年金保険及び雇用保険のすべてに適法に加入していることを誓約します。</t>
    <rPh sb="0" eb="2">
      <t>ケンコウ</t>
    </rPh>
    <rPh sb="2" eb="4">
      <t>ホケン</t>
    </rPh>
    <rPh sb="5" eb="7">
      <t>コウセイ</t>
    </rPh>
    <rPh sb="7" eb="9">
      <t>ネンキン</t>
    </rPh>
    <rPh sb="9" eb="11">
      <t>ホケン</t>
    </rPh>
    <rPh sb="11" eb="12">
      <t>オヨ</t>
    </rPh>
    <rPh sb="13" eb="15">
      <t>コヨウ</t>
    </rPh>
    <rPh sb="15" eb="17">
      <t>ホケン</t>
    </rPh>
    <rPh sb="22" eb="24">
      <t>テキホウ</t>
    </rPh>
    <rPh sb="25" eb="27">
      <t>カニュウ</t>
    </rPh>
    <rPh sb="34" eb="36">
      <t>セイヤク</t>
    </rPh>
    <phoneticPr fontId="1"/>
  </si>
  <si>
    <t>この誓約が虚偽又は誓約に反したことにより、当方が不利益を被ることとなっても、異議は一切</t>
    <rPh sb="2" eb="4">
      <t>セイヤク</t>
    </rPh>
    <rPh sb="5" eb="7">
      <t>キョギ</t>
    </rPh>
    <rPh sb="7" eb="8">
      <t>マタ</t>
    </rPh>
    <rPh sb="9" eb="11">
      <t>セイヤク</t>
    </rPh>
    <rPh sb="12" eb="13">
      <t>ハン</t>
    </rPh>
    <rPh sb="21" eb="23">
      <t>トウホウ</t>
    </rPh>
    <rPh sb="24" eb="27">
      <t>フリエキ</t>
    </rPh>
    <rPh sb="28" eb="29">
      <t>カブ</t>
    </rPh>
    <rPh sb="38" eb="40">
      <t>イギ</t>
    </rPh>
    <rPh sb="41" eb="43">
      <t>イッサイ</t>
    </rPh>
    <phoneticPr fontId="1"/>
  </si>
  <si>
    <t>申し立てません。</t>
    <rPh sb="0" eb="1">
      <t>モウ</t>
    </rPh>
    <rPh sb="2" eb="3">
      <t>タ</t>
    </rPh>
    <phoneticPr fontId="1"/>
  </si>
  <si>
    <t>記</t>
    <rPh sb="0" eb="1">
      <t>シル</t>
    </rPh>
    <phoneticPr fontId="1"/>
  </si>
  <si>
    <t>工事期間</t>
    <rPh sb="0" eb="2">
      <t>コウジ</t>
    </rPh>
    <rPh sb="2" eb="4">
      <t>キカン</t>
    </rPh>
    <phoneticPr fontId="1"/>
  </si>
  <si>
    <t>　株式会社波多野組</t>
    <rPh sb="1" eb="9">
      <t>カブシキガイシャハダノグミ</t>
    </rPh>
    <phoneticPr fontId="1"/>
  </si>
  <si>
    <t>一次会社名</t>
    <rPh sb="0" eb="2">
      <t>イチジ</t>
    </rPh>
    <rPh sb="2" eb="5">
      <t>カイシャメイ</t>
    </rPh>
    <phoneticPr fontId="1"/>
  </si>
  <si>
    <t>所在地</t>
    <rPh sb="0" eb="1">
      <t>ジョ</t>
    </rPh>
    <rPh sb="1" eb="3">
      <t>ザイチ</t>
    </rPh>
    <phoneticPr fontId="1"/>
  </si>
  <si>
    <t>代表者</t>
    <rPh sb="0" eb="3">
      <t>ダイヒョウシャ</t>
    </rPh>
    <phoneticPr fontId="1"/>
  </si>
  <si>
    <t>次</t>
    <rPh sb="0" eb="1">
      <t>ジ</t>
    </rPh>
    <phoneticPr fontId="1"/>
  </si>
  <si>
    <t>所　長</t>
    <rPh sb="0" eb="1">
      <t>ショ</t>
    </rPh>
    <rPh sb="2" eb="3">
      <t>オサ</t>
    </rPh>
    <phoneticPr fontId="1"/>
  </si>
  <si>
    <t>社会保険等の適用除外に関する誓約書</t>
    <rPh sb="0" eb="2">
      <t>シャカイ</t>
    </rPh>
    <rPh sb="2" eb="4">
      <t>ホケン</t>
    </rPh>
    <rPh sb="4" eb="5">
      <t>トウ</t>
    </rPh>
    <rPh sb="6" eb="8">
      <t>テキヨウ</t>
    </rPh>
    <rPh sb="8" eb="10">
      <t>ジョガイ</t>
    </rPh>
    <rPh sb="11" eb="12">
      <t>カン</t>
    </rPh>
    <rPh sb="14" eb="17">
      <t>セイヤクショ</t>
    </rPh>
    <phoneticPr fontId="1"/>
  </si>
  <si>
    <t>私は下記工事の施工において下記の理由により、健康保険法第48条、厚生年金保険法第27条及び</t>
    <rPh sb="0" eb="1">
      <t>ワタシ</t>
    </rPh>
    <rPh sb="2" eb="4">
      <t>カキ</t>
    </rPh>
    <rPh sb="4" eb="6">
      <t>コウジ</t>
    </rPh>
    <rPh sb="7" eb="9">
      <t>セコウ</t>
    </rPh>
    <rPh sb="13" eb="15">
      <t>カキ</t>
    </rPh>
    <rPh sb="16" eb="18">
      <t>リユウ</t>
    </rPh>
    <rPh sb="22" eb="24">
      <t>ケンコウ</t>
    </rPh>
    <rPh sb="24" eb="26">
      <t>ホケン</t>
    </rPh>
    <rPh sb="26" eb="27">
      <t>ホウ</t>
    </rPh>
    <rPh sb="27" eb="28">
      <t>ダイ</t>
    </rPh>
    <rPh sb="30" eb="31">
      <t>ジョウ</t>
    </rPh>
    <rPh sb="32" eb="34">
      <t>コウセイ</t>
    </rPh>
    <rPh sb="34" eb="36">
      <t>ネンキン</t>
    </rPh>
    <rPh sb="36" eb="39">
      <t>ホケンホウ</t>
    </rPh>
    <rPh sb="39" eb="40">
      <t>ダイ</t>
    </rPh>
    <rPh sb="42" eb="43">
      <t>ジョウ</t>
    </rPh>
    <rPh sb="43" eb="44">
      <t>オヨ</t>
    </rPh>
    <phoneticPr fontId="1"/>
  </si>
  <si>
    <t>雇用保険法第7条の規定による届出の義務を有する者には該当しないことを誓約します。</t>
    <rPh sb="0" eb="4">
      <t>コヨウホケン</t>
    </rPh>
    <rPh sb="4" eb="5">
      <t>ホウ</t>
    </rPh>
    <rPh sb="5" eb="6">
      <t>ダイ</t>
    </rPh>
    <rPh sb="7" eb="8">
      <t>ジョウ</t>
    </rPh>
    <rPh sb="9" eb="11">
      <t>キテイ</t>
    </rPh>
    <rPh sb="14" eb="16">
      <t>トドケデ</t>
    </rPh>
    <rPh sb="17" eb="19">
      <t>ギム</t>
    </rPh>
    <rPh sb="20" eb="21">
      <t>ユウ</t>
    </rPh>
    <rPh sb="23" eb="24">
      <t>モノ</t>
    </rPh>
    <rPh sb="26" eb="28">
      <t>ガイトウ</t>
    </rPh>
    <rPh sb="34" eb="36">
      <t>セイヤク</t>
    </rPh>
    <phoneticPr fontId="1"/>
  </si>
  <si>
    <t>【健康保険・厚生年金保険について】</t>
    <rPh sb="1" eb="3">
      <t>ケンコウ</t>
    </rPh>
    <rPh sb="3" eb="5">
      <t>ホケン</t>
    </rPh>
    <rPh sb="6" eb="8">
      <t>コウセイ</t>
    </rPh>
    <rPh sb="8" eb="10">
      <t>ネンキン</t>
    </rPh>
    <rPh sb="10" eb="12">
      <t>ホケン</t>
    </rPh>
    <phoneticPr fontId="1"/>
  </si>
  <si>
    <t xml:space="preserve"> ※「その他の理由」を選択した場合</t>
    <rPh sb="5" eb="6">
      <t>ホカ</t>
    </rPh>
    <rPh sb="7" eb="9">
      <t>リユウ</t>
    </rPh>
    <rPh sb="11" eb="13">
      <t>センタク</t>
    </rPh>
    <rPh sb="15" eb="17">
      <t>バアイ</t>
    </rPh>
    <phoneticPr fontId="1"/>
  </si>
  <si>
    <t>、関係機関</t>
    <rPh sb="1" eb="3">
      <t>カンケイ</t>
    </rPh>
    <rPh sb="3" eb="5">
      <t>キカン</t>
    </rPh>
    <phoneticPr fontId="1"/>
  </si>
  <si>
    <t>○○年金事務所の○○様</t>
    <rPh sb="2" eb="7">
      <t>ネンキンジムショ</t>
    </rPh>
    <rPh sb="10" eb="11">
      <t>サマ</t>
    </rPh>
    <phoneticPr fontId="1"/>
  </si>
  <si>
    <t>に</t>
    <phoneticPr fontId="1"/>
  </si>
  <si>
    <t>上記「その他の理由」により加入義務がないことを確認しました</t>
    <rPh sb="0" eb="2">
      <t>ジョウキ</t>
    </rPh>
    <rPh sb="5" eb="6">
      <t>ホカ</t>
    </rPh>
    <rPh sb="7" eb="9">
      <t>リユウ</t>
    </rPh>
    <rPh sb="13" eb="15">
      <t>カニュウ</t>
    </rPh>
    <rPh sb="15" eb="17">
      <t>ギム</t>
    </rPh>
    <rPh sb="23" eb="25">
      <t>カクニン</t>
    </rPh>
    <phoneticPr fontId="1"/>
  </si>
  <si>
    <t>【雇用保険について】</t>
    <rPh sb="1" eb="5">
      <t>コヨウホケン</t>
    </rPh>
    <phoneticPr fontId="1"/>
  </si>
  <si>
    <t>従業員5人未満の個人事業所であるため</t>
  </si>
  <si>
    <t>従業員5人以上であっても、強制適用事業所となる業種でない個人事業所であるため</t>
    <phoneticPr fontId="1"/>
  </si>
  <si>
    <t>その他の理由</t>
  </si>
  <si>
    <t>役員のみの法人であるため</t>
    <rPh sb="0" eb="2">
      <t>ヤクイン</t>
    </rPh>
    <rPh sb="5" eb="7">
      <t>ホウジン</t>
    </rPh>
    <phoneticPr fontId="1"/>
  </si>
  <si>
    <t>その他の理由</t>
    <rPh sb="2" eb="3">
      <t>ホカ</t>
    </rPh>
    <rPh sb="4" eb="6">
      <t>リユウ</t>
    </rPh>
    <phoneticPr fontId="1"/>
  </si>
  <si>
    <t>直近上位
注文者名</t>
    <rPh sb="0" eb="2">
      <t>チョッキン</t>
    </rPh>
    <rPh sb="2" eb="4">
      <t>ジョウイ</t>
    </rPh>
    <rPh sb="5" eb="7">
      <t>チュウモン</t>
    </rPh>
    <rPh sb="7" eb="8">
      <t>シャ</t>
    </rPh>
    <rPh sb="8" eb="9">
      <t>メイ</t>
    </rPh>
    <phoneticPr fontId="1"/>
  </si>
  <si>
    <t>【報告下請負業者】</t>
    <rPh sb="1" eb="3">
      <t>ホウコク</t>
    </rPh>
    <rPh sb="3" eb="6">
      <t>シタウケオイ</t>
    </rPh>
    <rPh sb="6" eb="8">
      <t>ギョウシャ</t>
    </rPh>
    <phoneticPr fontId="1"/>
  </si>
  <si>
    <t>〒</t>
    <phoneticPr fontId="1"/>
  </si>
  <si>
    <t>-</t>
    <phoneticPr fontId="1"/>
  </si>
  <si>
    <t>住　所</t>
    <rPh sb="0" eb="1">
      <t>スミ</t>
    </rPh>
    <rPh sb="2" eb="3">
      <t>ショ</t>
    </rPh>
    <phoneticPr fontId="1"/>
  </si>
  <si>
    <t>TEL</t>
    <phoneticPr fontId="1"/>
  </si>
  <si>
    <t>FAX</t>
    <phoneticPr fontId="1"/>
  </si>
  <si>
    <t>殿</t>
    <rPh sb="0" eb="1">
      <t>ドノ</t>
    </rPh>
    <phoneticPr fontId="1"/>
  </si>
  <si>
    <t>現場代理人名</t>
    <rPh sb="0" eb="2">
      <t>ゲンバ</t>
    </rPh>
    <rPh sb="2" eb="5">
      <t>ダイリニン</t>
    </rPh>
    <rPh sb="5" eb="6">
      <t>メイ</t>
    </rPh>
    <phoneticPr fontId="1"/>
  </si>
  <si>
    <t>（ 所 長 名 ）</t>
    <rPh sb="2" eb="3">
      <t>ショ</t>
    </rPh>
    <rPh sb="4" eb="5">
      <t>オサ</t>
    </rPh>
    <rPh sb="6" eb="7">
      <t>メイ</t>
    </rPh>
    <phoneticPr fontId="1"/>
  </si>
  <si>
    <t>会　社　名</t>
    <rPh sb="0" eb="1">
      <t>カイ</t>
    </rPh>
    <rPh sb="2" eb="3">
      <t>シャ</t>
    </rPh>
    <rPh sb="4" eb="5">
      <t>メイ</t>
    </rPh>
    <phoneticPr fontId="1"/>
  </si>
  <si>
    <t>代　表　者　名</t>
    <rPh sb="0" eb="1">
      <t>ヨ</t>
    </rPh>
    <rPh sb="2" eb="3">
      <t>ヒョウ</t>
    </rPh>
    <rPh sb="4" eb="5">
      <t>モノ</t>
    </rPh>
    <rPh sb="6" eb="7">
      <t>メイ</t>
    </rPh>
    <phoneticPr fontId="1"/>
  </si>
  <si>
    <t>《自社に関する事項》</t>
    <rPh sb="1" eb="3">
      <t>ジシャ</t>
    </rPh>
    <rPh sb="4" eb="5">
      <t>カン</t>
    </rPh>
    <rPh sb="7" eb="9">
      <t>ジコウ</t>
    </rPh>
    <phoneticPr fontId="1"/>
  </si>
  <si>
    <t>自</t>
    <rPh sb="0" eb="1">
      <t>ジ</t>
    </rPh>
    <phoneticPr fontId="1"/>
  </si>
  <si>
    <t>至</t>
    <rPh sb="0" eb="1">
      <t>イタル</t>
    </rPh>
    <phoneticPr fontId="1"/>
  </si>
  <si>
    <t>工事名称
及　　び
工事内容</t>
    <rPh sb="0" eb="2">
      <t>コウジ</t>
    </rPh>
    <rPh sb="2" eb="4">
      <t>メイショウ</t>
    </rPh>
    <rPh sb="5" eb="6">
      <t>オヨ</t>
    </rPh>
    <rPh sb="10" eb="12">
      <t>コウジ</t>
    </rPh>
    <rPh sb="12" eb="14">
      <t>ナイヨウ</t>
    </rPh>
    <phoneticPr fontId="1"/>
  </si>
  <si>
    <t>工　　期</t>
    <rPh sb="0" eb="1">
      <t>コウ</t>
    </rPh>
    <rPh sb="3" eb="4">
      <t>キ</t>
    </rPh>
    <phoneticPr fontId="1"/>
  </si>
  <si>
    <t>工 事 名 称
及　　   び
工 事 内 容</t>
    <rPh sb="0" eb="1">
      <t>コウ</t>
    </rPh>
    <rPh sb="2" eb="3">
      <t>コト</t>
    </rPh>
    <rPh sb="4" eb="5">
      <t>メイ</t>
    </rPh>
    <rPh sb="6" eb="7">
      <t>ショウ</t>
    </rPh>
    <rPh sb="8" eb="9">
      <t>オヨ</t>
    </rPh>
    <rPh sb="16" eb="17">
      <t>コウ</t>
    </rPh>
    <rPh sb="18" eb="19">
      <t>コト</t>
    </rPh>
    <rPh sb="20" eb="21">
      <t>ナイ</t>
    </rPh>
    <rPh sb="22" eb="23">
      <t>カタチ</t>
    </rPh>
    <phoneticPr fontId="1"/>
  </si>
  <si>
    <t>注文者との
契　約　日</t>
    <rPh sb="0" eb="2">
      <t>チュウモン</t>
    </rPh>
    <rPh sb="2" eb="3">
      <t>シャ</t>
    </rPh>
    <rPh sb="6" eb="7">
      <t>ケイ</t>
    </rPh>
    <rPh sb="8" eb="9">
      <t>ヤク</t>
    </rPh>
    <rPh sb="10" eb="11">
      <t>ニチ</t>
    </rPh>
    <phoneticPr fontId="1"/>
  </si>
  <si>
    <t>大臣</t>
    <rPh sb="0" eb="2">
      <t>ダイジン</t>
    </rPh>
    <phoneticPr fontId="1"/>
  </si>
  <si>
    <t>知事</t>
    <rPh sb="0" eb="2">
      <t>チジ</t>
    </rPh>
    <phoneticPr fontId="1"/>
  </si>
  <si>
    <t>特定</t>
    <rPh sb="0" eb="2">
      <t>トクテイ</t>
    </rPh>
    <phoneticPr fontId="1"/>
  </si>
  <si>
    <t>一般</t>
    <rPh sb="0" eb="2">
      <t>イッパン</t>
    </rPh>
    <phoneticPr fontId="1"/>
  </si>
  <si>
    <t>第</t>
    <rPh sb="0" eb="1">
      <t>ダイ</t>
    </rPh>
    <phoneticPr fontId="1"/>
  </si>
  <si>
    <t>号</t>
    <rPh sb="0" eb="1">
      <t>ゴウ</t>
    </rPh>
    <phoneticPr fontId="1"/>
  </si>
  <si>
    <t>工事業</t>
    <rPh sb="0" eb="2">
      <t>コウジ</t>
    </rPh>
    <rPh sb="2" eb="3">
      <t>ギョウ</t>
    </rPh>
    <phoneticPr fontId="1"/>
  </si>
  <si>
    <t>建設業の
許　　可</t>
    <rPh sb="0" eb="3">
      <t>ケンセツギョウ</t>
    </rPh>
    <rPh sb="5" eb="6">
      <t>モト</t>
    </rPh>
    <rPh sb="8" eb="9">
      <t>カ</t>
    </rPh>
    <phoneticPr fontId="1"/>
  </si>
  <si>
    <t>施工に必要な許可業種</t>
    <rPh sb="0" eb="2">
      <t>セコウ</t>
    </rPh>
    <rPh sb="3" eb="5">
      <t>ヒツヨウ</t>
    </rPh>
    <rPh sb="6" eb="8">
      <t>キョカ</t>
    </rPh>
    <rPh sb="8" eb="10">
      <t>ギョウシュ</t>
    </rPh>
    <phoneticPr fontId="1"/>
  </si>
  <si>
    <t>許可（更新）年月日</t>
    <rPh sb="0" eb="2">
      <t>キョカ</t>
    </rPh>
    <rPh sb="3" eb="5">
      <t>コウシン</t>
    </rPh>
    <rPh sb="6" eb="9">
      <t>ネンガッピ</t>
    </rPh>
    <phoneticPr fontId="1"/>
  </si>
  <si>
    <t>許　可　番　号</t>
    <rPh sb="0" eb="1">
      <t>モト</t>
    </rPh>
    <rPh sb="2" eb="3">
      <t>カ</t>
    </rPh>
    <rPh sb="4" eb="5">
      <t>バン</t>
    </rPh>
    <rPh sb="6" eb="7">
      <t>ゴウ</t>
    </rPh>
    <phoneticPr fontId="1"/>
  </si>
  <si>
    <t>健康保険</t>
    <rPh sb="0" eb="2">
      <t>ケンコウ</t>
    </rPh>
    <rPh sb="2" eb="4">
      <t>ホケン</t>
    </rPh>
    <phoneticPr fontId="1"/>
  </si>
  <si>
    <t>加入</t>
    <rPh sb="0" eb="2">
      <t>カニュウ</t>
    </rPh>
    <phoneticPr fontId="1"/>
  </si>
  <si>
    <t>未加入</t>
    <rPh sb="0" eb="3">
      <t>ミカニュウ</t>
    </rPh>
    <phoneticPr fontId="1"/>
  </si>
  <si>
    <t>　適用除外</t>
    <rPh sb="1" eb="5">
      <t>テキヨウジョガイ</t>
    </rPh>
    <phoneticPr fontId="1"/>
  </si>
  <si>
    <t>　適用除外</t>
    <rPh sb="1" eb="3">
      <t>テキヨウ</t>
    </rPh>
    <rPh sb="3" eb="5">
      <t>ジョガイ</t>
    </rPh>
    <phoneticPr fontId="1"/>
  </si>
  <si>
    <t>厚生年金保険</t>
    <rPh sb="0" eb="2">
      <t>コウセイ</t>
    </rPh>
    <rPh sb="2" eb="4">
      <t>ネンキン</t>
    </rPh>
    <rPh sb="4" eb="6">
      <t>ホケン</t>
    </rPh>
    <phoneticPr fontId="1"/>
  </si>
  <si>
    <t>雇用保険</t>
    <rPh sb="0" eb="4">
      <t>コヨウホケン</t>
    </rPh>
    <phoneticPr fontId="1"/>
  </si>
  <si>
    <t>保険加入
の有無</t>
    <rPh sb="0" eb="2">
      <t>ホケン</t>
    </rPh>
    <rPh sb="2" eb="4">
      <t>カニュウ</t>
    </rPh>
    <rPh sb="6" eb="8">
      <t>ウム</t>
    </rPh>
    <phoneticPr fontId="1"/>
  </si>
  <si>
    <t>事業所
整理記号等</t>
    <rPh sb="0" eb="3">
      <t>ジギョウショ</t>
    </rPh>
    <rPh sb="4" eb="8">
      <t>セイリキゴウ</t>
    </rPh>
    <rPh sb="8" eb="9">
      <t>トウ</t>
    </rPh>
    <phoneticPr fontId="1"/>
  </si>
  <si>
    <t>営業所の名称</t>
    <rPh sb="0" eb="3">
      <t>エイギョウショ</t>
    </rPh>
    <rPh sb="4" eb="6">
      <t>メイショウ</t>
    </rPh>
    <phoneticPr fontId="1"/>
  </si>
  <si>
    <t>健康保険</t>
    <rPh sb="0" eb="4">
      <t>ケンコウホケン</t>
    </rPh>
    <phoneticPr fontId="1"/>
  </si>
  <si>
    <t>厚生年金保険</t>
    <rPh sb="0" eb="6">
      <t>コウセイネンキンホケン</t>
    </rPh>
    <phoneticPr fontId="1"/>
  </si>
  <si>
    <t>健康保険等
の加入状況</t>
    <rPh sb="0" eb="2">
      <t>ケンコウ</t>
    </rPh>
    <rPh sb="2" eb="4">
      <t>ホケン</t>
    </rPh>
    <rPh sb="4" eb="5">
      <t>トウ</t>
    </rPh>
    <rPh sb="7" eb="11">
      <t>カニュウジョウキョウ</t>
    </rPh>
    <phoneticPr fontId="1"/>
  </si>
  <si>
    <t>監督員名</t>
    <rPh sb="0" eb="3">
      <t>カントクイン</t>
    </rPh>
    <rPh sb="3" eb="4">
      <t>メイ</t>
    </rPh>
    <phoneticPr fontId="1"/>
  </si>
  <si>
    <t>権限及び
意見申出方法</t>
    <rPh sb="0" eb="2">
      <t>ケンゲン</t>
    </rPh>
    <rPh sb="2" eb="3">
      <t>オヨ</t>
    </rPh>
    <rPh sb="5" eb="7">
      <t>イケン</t>
    </rPh>
    <rPh sb="7" eb="9">
      <t>モウシデ</t>
    </rPh>
    <rPh sb="9" eb="11">
      <t>ホウホウ</t>
    </rPh>
    <phoneticPr fontId="1"/>
  </si>
  <si>
    <t>現場代理人名</t>
    <rPh sb="0" eb="6">
      <t>ゲンバダイリニンメイ</t>
    </rPh>
    <phoneticPr fontId="1"/>
  </si>
  <si>
    <t>主任技術者名</t>
    <rPh sb="0" eb="5">
      <t>シュニンギジュツシャ</t>
    </rPh>
    <rPh sb="5" eb="6">
      <t>メイ</t>
    </rPh>
    <phoneticPr fontId="1"/>
  </si>
  <si>
    <t>資格内容</t>
    <rPh sb="0" eb="2">
      <t>シカク</t>
    </rPh>
    <rPh sb="2" eb="4">
      <t>ナイヨウ</t>
    </rPh>
    <phoneticPr fontId="1"/>
  </si>
  <si>
    <t>非専任</t>
    <rPh sb="0" eb="1">
      <t>ヒ</t>
    </rPh>
    <rPh sb="1" eb="3">
      <t>センニン</t>
    </rPh>
    <phoneticPr fontId="1"/>
  </si>
  <si>
    <t>専　任</t>
    <rPh sb="0" eb="1">
      <t>セン</t>
    </rPh>
    <rPh sb="2" eb="3">
      <t>ニン</t>
    </rPh>
    <phoneticPr fontId="1"/>
  </si>
  <si>
    <t>安全衛生責任者名</t>
    <rPh sb="0" eb="2">
      <t>アンゼン</t>
    </rPh>
    <rPh sb="2" eb="4">
      <t>エイセイ</t>
    </rPh>
    <rPh sb="4" eb="7">
      <t>セキニンシャ</t>
    </rPh>
    <rPh sb="7" eb="8">
      <t>メイ</t>
    </rPh>
    <phoneticPr fontId="1"/>
  </si>
  <si>
    <t>安全衛生推進者名</t>
    <rPh sb="0" eb="2">
      <t>アンゼン</t>
    </rPh>
    <rPh sb="2" eb="4">
      <t>エイセイ</t>
    </rPh>
    <rPh sb="4" eb="7">
      <t>スイシンシャ</t>
    </rPh>
    <rPh sb="7" eb="8">
      <t>メイ</t>
    </rPh>
    <phoneticPr fontId="1"/>
  </si>
  <si>
    <t>雇用管理責任者名</t>
    <rPh sb="0" eb="2">
      <t>コヨウ</t>
    </rPh>
    <rPh sb="2" eb="4">
      <t>カンリ</t>
    </rPh>
    <rPh sb="4" eb="6">
      <t>セキニン</t>
    </rPh>
    <rPh sb="6" eb="7">
      <t>シャ</t>
    </rPh>
    <rPh sb="7" eb="8">
      <t>メイ</t>
    </rPh>
    <phoneticPr fontId="1"/>
  </si>
  <si>
    <t>専門技術者名</t>
    <rPh sb="0" eb="2">
      <t>センモン</t>
    </rPh>
    <rPh sb="2" eb="5">
      <t>ギジュツシャ</t>
    </rPh>
    <rPh sb="5" eb="6">
      <t>メイ</t>
    </rPh>
    <phoneticPr fontId="1"/>
  </si>
  <si>
    <t>担当工事内容</t>
    <rPh sb="0" eb="2">
      <t>タントウ</t>
    </rPh>
    <rPh sb="2" eb="4">
      <t>コウジ</t>
    </rPh>
    <rPh sb="4" eb="6">
      <t>ナイヨウ</t>
    </rPh>
    <phoneticPr fontId="1"/>
  </si>
  <si>
    <t>※登録基幹技能者
名・種類</t>
    <rPh sb="1" eb="3">
      <t>トウロク</t>
    </rPh>
    <rPh sb="3" eb="5">
      <t>キカン</t>
    </rPh>
    <rPh sb="5" eb="8">
      <t>ギノウシャ</t>
    </rPh>
    <rPh sb="9" eb="10">
      <t>メイ</t>
    </rPh>
    <rPh sb="11" eb="13">
      <t>シュルイ</t>
    </rPh>
    <phoneticPr fontId="1"/>
  </si>
  <si>
    <t>一号特定技能外国人の
従事の状況（有無）</t>
    <rPh sb="0" eb="2">
      <t>イチゴウ</t>
    </rPh>
    <rPh sb="2" eb="4">
      <t>トクテイ</t>
    </rPh>
    <rPh sb="4" eb="6">
      <t>ギノウ</t>
    </rPh>
    <rPh sb="6" eb="8">
      <t>ガイコク</t>
    </rPh>
    <rPh sb="8" eb="9">
      <t>ジン</t>
    </rPh>
    <rPh sb="11" eb="13">
      <t>ジュウジ</t>
    </rPh>
    <rPh sb="14" eb="16">
      <t>ジョウキョウ</t>
    </rPh>
    <rPh sb="17" eb="19">
      <t>ウム</t>
    </rPh>
    <phoneticPr fontId="1"/>
  </si>
  <si>
    <t>外国人建設就労者の
従事の状況（有無）</t>
    <rPh sb="0" eb="2">
      <t>ガイコク</t>
    </rPh>
    <rPh sb="2" eb="3">
      <t>ジン</t>
    </rPh>
    <rPh sb="3" eb="5">
      <t>ケンセツ</t>
    </rPh>
    <rPh sb="5" eb="8">
      <t>シュウロウシャ</t>
    </rPh>
    <rPh sb="10" eb="12">
      <t>ジュウジ</t>
    </rPh>
    <rPh sb="13" eb="15">
      <t>ジョウキョウ</t>
    </rPh>
    <rPh sb="16" eb="18">
      <t>ウム</t>
    </rPh>
    <phoneticPr fontId="1"/>
  </si>
  <si>
    <t>外国人技能実習生の
従事の状況（有無）</t>
    <rPh sb="0" eb="2">
      <t>ガイコク</t>
    </rPh>
    <rPh sb="2" eb="3">
      <t>ジン</t>
    </rPh>
    <rPh sb="3" eb="5">
      <t>ギノウ</t>
    </rPh>
    <rPh sb="5" eb="8">
      <t>ジッシュウセイ</t>
    </rPh>
    <rPh sb="10" eb="12">
      <t>ジュウジ</t>
    </rPh>
    <rPh sb="13" eb="15">
      <t>ジョウキョウ</t>
    </rPh>
    <rPh sb="16" eb="18">
      <t>ウム</t>
    </rPh>
    <phoneticPr fontId="1"/>
  </si>
  <si>
    <t>有</t>
    <rPh sb="0" eb="1">
      <t>アリ</t>
    </rPh>
    <phoneticPr fontId="1"/>
  </si>
  <si>
    <t>無</t>
    <rPh sb="0" eb="1">
      <t>ナ</t>
    </rPh>
    <phoneticPr fontId="1"/>
  </si>
  <si>
    <t>（記入要項）</t>
    <rPh sb="1" eb="3">
      <t>キニュウ</t>
    </rPh>
    <rPh sb="3" eb="5">
      <t>ヨウコウ</t>
    </rPh>
    <phoneticPr fontId="1"/>
  </si>
  <si>
    <t>1.報告下請負業者は直近上位の注文者に提出すること。</t>
    <rPh sb="2" eb="4">
      <t>ホウコク</t>
    </rPh>
    <rPh sb="4" eb="7">
      <t>シタウケオイ</t>
    </rPh>
    <rPh sb="7" eb="9">
      <t>ギョウシャ</t>
    </rPh>
    <rPh sb="10" eb="12">
      <t>チョッキン</t>
    </rPh>
    <rPh sb="12" eb="14">
      <t>ジョウイ</t>
    </rPh>
    <rPh sb="15" eb="17">
      <t>チュウモン</t>
    </rPh>
    <rPh sb="17" eb="18">
      <t>シャ</t>
    </rPh>
    <rPh sb="19" eb="21">
      <t>テイシュツ</t>
    </rPh>
    <phoneticPr fontId="1"/>
  </si>
  <si>
    <t>4.この届出事項に変更があった場合は直ちに再提出すること。</t>
    <rPh sb="4" eb="6">
      <t>トドケデ</t>
    </rPh>
    <rPh sb="6" eb="8">
      <t>ジコウ</t>
    </rPh>
    <rPh sb="9" eb="11">
      <t>ヘンコウ</t>
    </rPh>
    <rPh sb="15" eb="17">
      <t>バアイ</t>
    </rPh>
    <rPh sb="18" eb="19">
      <t>タダ</t>
    </rPh>
    <rPh sb="21" eb="24">
      <t>サイテイシュツ</t>
    </rPh>
    <phoneticPr fontId="1"/>
  </si>
  <si>
    <t>《再下請負関係》</t>
    <rPh sb="1" eb="2">
      <t>サイ</t>
    </rPh>
    <rPh sb="2" eb="3">
      <t>シタ</t>
    </rPh>
    <rPh sb="3" eb="5">
      <t>ウケオイ</t>
    </rPh>
    <rPh sb="5" eb="7">
      <t>カンケイ</t>
    </rPh>
    <phoneticPr fontId="1"/>
  </si>
  <si>
    <t>住　　所
電話番号</t>
    <rPh sb="0" eb="1">
      <t>スミ</t>
    </rPh>
    <rPh sb="3" eb="4">
      <t>ショ</t>
    </rPh>
    <rPh sb="5" eb="7">
      <t>デンワ</t>
    </rPh>
    <rPh sb="7" eb="9">
      <t>バンゴウ</t>
    </rPh>
    <phoneticPr fontId="1"/>
  </si>
  <si>
    <t>契　約　日</t>
    <rPh sb="0" eb="1">
      <t>チギリ</t>
    </rPh>
    <rPh sb="2" eb="3">
      <t>ヤク</t>
    </rPh>
    <rPh sb="4" eb="5">
      <t>ニチ</t>
    </rPh>
    <phoneticPr fontId="1"/>
  </si>
  <si>
    <t>再下請負業者及び再下請負契約関係について次のとおり報告いたします。</t>
    <rPh sb="0" eb="1">
      <t>サイ</t>
    </rPh>
    <rPh sb="1" eb="2">
      <t>シタ</t>
    </rPh>
    <rPh sb="2" eb="4">
      <t>ウケオイ</t>
    </rPh>
    <rPh sb="4" eb="6">
      <t>ギョウシャ</t>
    </rPh>
    <rPh sb="6" eb="7">
      <t>オヨ</t>
    </rPh>
    <rPh sb="8" eb="9">
      <t>サイ</t>
    </rPh>
    <rPh sb="9" eb="10">
      <t>シタ</t>
    </rPh>
    <rPh sb="10" eb="12">
      <t>ウケオイ</t>
    </rPh>
    <rPh sb="12" eb="14">
      <t>ケイヤク</t>
    </rPh>
    <rPh sb="14" eb="16">
      <t>カンケイ</t>
    </rPh>
    <rPh sb="20" eb="21">
      <t>ツギ</t>
    </rPh>
    <rPh sb="25" eb="27">
      <t>ホウコク</t>
    </rPh>
    <phoneticPr fontId="1"/>
  </si>
  <si>
    <t>※主任技術者名</t>
    <rPh sb="1" eb="6">
      <t>シュニンギジュツシャ</t>
    </rPh>
    <rPh sb="6" eb="7">
      <t>メイ</t>
    </rPh>
    <phoneticPr fontId="1"/>
  </si>
  <si>
    <t>　➀請負契約書、＜注文書・請書等＞　➁請負契約約款</t>
    <rPh sb="2" eb="4">
      <t>ウケオイ</t>
    </rPh>
    <rPh sb="4" eb="7">
      <t>ケイヤクショ</t>
    </rPh>
    <rPh sb="9" eb="12">
      <t>チュウモンショ</t>
    </rPh>
    <rPh sb="13" eb="15">
      <t>ウケショ</t>
    </rPh>
    <rPh sb="15" eb="16">
      <t>トウ</t>
    </rPh>
    <rPh sb="19" eb="21">
      <t>ウケオイ</t>
    </rPh>
    <rPh sb="21" eb="23">
      <t>ケイヤク</t>
    </rPh>
    <rPh sb="23" eb="25">
      <t>ヤッカン</t>
    </rPh>
    <phoneticPr fontId="1"/>
  </si>
  <si>
    <t>3.一次下請負業者は、二次下請負業者以下の業者から提出された書類とともに下請負業者編成表を作成の上、元請に届け出ること。</t>
    <rPh sb="2" eb="4">
      <t>イチジ</t>
    </rPh>
    <rPh sb="4" eb="5">
      <t>シタ</t>
    </rPh>
    <rPh sb="5" eb="7">
      <t>ウケオイ</t>
    </rPh>
    <rPh sb="7" eb="9">
      <t>ギョウシャ</t>
    </rPh>
    <rPh sb="11" eb="13">
      <t>ニジ</t>
    </rPh>
    <rPh sb="13" eb="14">
      <t>シタ</t>
    </rPh>
    <rPh sb="14" eb="16">
      <t>ウケオイ</t>
    </rPh>
    <rPh sb="16" eb="18">
      <t>ギョウシャ</t>
    </rPh>
    <rPh sb="18" eb="20">
      <t>イカ</t>
    </rPh>
    <rPh sb="21" eb="23">
      <t>ギョウシャ</t>
    </rPh>
    <rPh sb="25" eb="27">
      <t>テイシュツ</t>
    </rPh>
    <rPh sb="30" eb="32">
      <t>ショルイ</t>
    </rPh>
    <phoneticPr fontId="1"/>
  </si>
  <si>
    <t>6.健康保険等の加入状況の保険加入の有無欄には、各保険の適用を受ける営業所について届出を行っている場合は「加入」を、行っていない場合は</t>
    <rPh sb="2" eb="4">
      <t>ケンコウ</t>
    </rPh>
    <rPh sb="4" eb="6">
      <t>ホケン</t>
    </rPh>
    <rPh sb="6" eb="7">
      <t>トウ</t>
    </rPh>
    <rPh sb="8" eb="10">
      <t>カニュウ</t>
    </rPh>
    <rPh sb="10" eb="12">
      <t>ジョウキョウ</t>
    </rPh>
    <rPh sb="13" eb="15">
      <t>ホケン</t>
    </rPh>
    <rPh sb="15" eb="17">
      <t>カニュウ</t>
    </rPh>
    <rPh sb="18" eb="20">
      <t>ウム</t>
    </rPh>
    <rPh sb="20" eb="21">
      <t>ラン</t>
    </rPh>
    <rPh sb="24" eb="27">
      <t>カクホケン</t>
    </rPh>
    <rPh sb="28" eb="30">
      <t>テキヨウ</t>
    </rPh>
    <rPh sb="31" eb="32">
      <t>ウ</t>
    </rPh>
    <rPh sb="34" eb="37">
      <t>エイギョウショ</t>
    </rPh>
    <rPh sb="41" eb="43">
      <t>トドケデ</t>
    </rPh>
    <rPh sb="44" eb="45">
      <t>オコナ</t>
    </rPh>
    <rPh sb="49" eb="51">
      <t>バアイ</t>
    </rPh>
    <rPh sb="53" eb="55">
      <t>カニュウ</t>
    </rPh>
    <rPh sb="58" eb="59">
      <t>オコナ</t>
    </rPh>
    <rPh sb="64" eb="66">
      <t>バアイ</t>
    </rPh>
    <phoneticPr fontId="1"/>
  </si>
  <si>
    <t>　（適用を受ける営業所が複数あり、その一部について行っているを含む）は「未加入」を、従業員規模等により各保険の適用が除外される場合は</t>
    <rPh sb="2" eb="4">
      <t>テキヨウ</t>
    </rPh>
    <rPh sb="5" eb="6">
      <t>ウ</t>
    </rPh>
    <rPh sb="8" eb="11">
      <t>エイギョウショ</t>
    </rPh>
    <rPh sb="12" eb="14">
      <t>フクスウ</t>
    </rPh>
    <rPh sb="19" eb="21">
      <t>イチブ</t>
    </rPh>
    <rPh sb="25" eb="26">
      <t>オコナ</t>
    </rPh>
    <rPh sb="31" eb="32">
      <t>フク</t>
    </rPh>
    <rPh sb="36" eb="39">
      <t>ミカニュウ</t>
    </rPh>
    <rPh sb="42" eb="45">
      <t>ジュウギョウイン</t>
    </rPh>
    <rPh sb="45" eb="47">
      <t>キボ</t>
    </rPh>
    <rPh sb="47" eb="48">
      <t>トウ</t>
    </rPh>
    <rPh sb="51" eb="54">
      <t>カクホケン</t>
    </rPh>
    <rPh sb="55" eb="57">
      <t>テキヨウ</t>
    </rPh>
    <rPh sb="58" eb="60">
      <t>ジョガイ</t>
    </rPh>
    <rPh sb="63" eb="65">
      <t>バアイ</t>
    </rPh>
    <phoneticPr fontId="1"/>
  </si>
  <si>
    <t>の認可に係る営業所の場合は、本店の労働保険番号をそれぞれ記載する。</t>
    <rPh sb="1" eb="3">
      <t>ニンカ</t>
    </rPh>
    <rPh sb="4" eb="5">
      <t>カカ</t>
    </rPh>
    <rPh sb="6" eb="9">
      <t>エイギョウショ</t>
    </rPh>
    <rPh sb="10" eb="12">
      <t>バアイ</t>
    </rPh>
    <rPh sb="14" eb="16">
      <t>ホンテン</t>
    </rPh>
    <rPh sb="17" eb="19">
      <t>ロウドウ</t>
    </rPh>
    <rPh sb="19" eb="21">
      <t>ホケン</t>
    </rPh>
    <rPh sb="21" eb="23">
      <t>バンゴウ</t>
    </rPh>
    <rPh sb="28" eb="30">
      <t>キサイ</t>
    </rPh>
    <phoneticPr fontId="1"/>
  </si>
  <si>
    <t>なお、この様式左側について、直近上位の注文者との請負契約に係る営業所以外の営業所で再下請業者との請負契約を行う場合には欄をそれぞれ追加する。</t>
    <rPh sb="5" eb="7">
      <t>ヨウシキ</t>
    </rPh>
    <rPh sb="7" eb="9">
      <t>ヒダリガワ</t>
    </rPh>
    <rPh sb="14" eb="16">
      <t>チョッキン</t>
    </rPh>
    <rPh sb="16" eb="18">
      <t>ジョウイ</t>
    </rPh>
    <rPh sb="19" eb="21">
      <t>チュウモン</t>
    </rPh>
    <rPh sb="21" eb="22">
      <t>シャ</t>
    </rPh>
    <rPh sb="24" eb="26">
      <t>ウケオイ</t>
    </rPh>
    <rPh sb="26" eb="28">
      <t>ケイヤク</t>
    </rPh>
    <rPh sb="29" eb="30">
      <t>カカ</t>
    </rPh>
    <rPh sb="31" eb="34">
      <t>エイギョウショ</t>
    </rPh>
    <rPh sb="34" eb="36">
      <t>イガイ</t>
    </rPh>
    <rPh sb="37" eb="40">
      <t>エイギョウショ</t>
    </rPh>
    <rPh sb="41" eb="42">
      <t>サイ</t>
    </rPh>
    <rPh sb="42" eb="43">
      <t>シタ</t>
    </rPh>
    <rPh sb="44" eb="46">
      <t>ギョウシャ</t>
    </rPh>
    <rPh sb="48" eb="50">
      <t>ウケオイ</t>
    </rPh>
    <rPh sb="50" eb="52">
      <t>ケイヤク</t>
    </rPh>
    <rPh sb="53" eb="54">
      <t>オコナ</t>
    </rPh>
    <rPh sb="55" eb="57">
      <t>バアイ</t>
    </rPh>
    <rPh sb="59" eb="60">
      <t>ラン</t>
    </rPh>
    <rPh sb="65" eb="67">
      <t>ツイカ</t>
    </rPh>
    <phoneticPr fontId="1"/>
  </si>
  <si>
    <t>※専門技術者名</t>
    <rPh sb="1" eb="3">
      <t>センモン</t>
    </rPh>
    <rPh sb="3" eb="6">
      <t>ギジュツシャ</t>
    </rPh>
    <rPh sb="6" eb="7">
      <t>メイ</t>
    </rPh>
    <phoneticPr fontId="1"/>
  </si>
  <si>
    <t>※「主任技術者、専門技術者、登録基幹技能者の記入要領」</t>
    <rPh sb="2" eb="4">
      <t>シュニン</t>
    </rPh>
    <rPh sb="4" eb="7">
      <t>ギジュツシャ</t>
    </rPh>
    <rPh sb="8" eb="10">
      <t>センモン</t>
    </rPh>
    <rPh sb="10" eb="13">
      <t>ギジュツシャ</t>
    </rPh>
    <rPh sb="14" eb="16">
      <t>トウロク</t>
    </rPh>
    <rPh sb="16" eb="18">
      <t>キカン</t>
    </rPh>
    <rPh sb="18" eb="21">
      <t>ギノウシャ</t>
    </rPh>
    <rPh sb="22" eb="24">
      <t>キニュウ</t>
    </rPh>
    <rPh sb="24" eb="26">
      <t>ヨウリョウ</t>
    </rPh>
    <phoneticPr fontId="1"/>
  </si>
  <si>
    <t>3.登録基幹技能者が複数いる場合は、適宜欄を設けて全員を記載する。</t>
    <rPh sb="2" eb="9">
      <t>トウロクキカンギノウシャ</t>
    </rPh>
    <rPh sb="10" eb="12">
      <t>フクスウ</t>
    </rPh>
    <rPh sb="14" eb="16">
      <t>バアイ</t>
    </rPh>
    <rPh sb="18" eb="20">
      <t>テキギ</t>
    </rPh>
    <rPh sb="20" eb="21">
      <t>ラン</t>
    </rPh>
    <rPh sb="22" eb="23">
      <t>モウ</t>
    </rPh>
    <rPh sb="25" eb="27">
      <t>ゼンイン</t>
    </rPh>
    <rPh sb="28" eb="30">
      <t>キサイ</t>
    </rPh>
    <phoneticPr fontId="1"/>
  </si>
  <si>
    <t>4.主任技術者の資格内容（該当するものを選んで記入する。）</t>
    <rPh sb="2" eb="7">
      <t>シュニンギジュツシャ</t>
    </rPh>
    <rPh sb="8" eb="10">
      <t>シカク</t>
    </rPh>
    <rPh sb="10" eb="12">
      <t>ナイヨウ</t>
    </rPh>
    <rPh sb="13" eb="15">
      <t>ガイトウ</t>
    </rPh>
    <rPh sb="20" eb="21">
      <t>エラ</t>
    </rPh>
    <rPh sb="23" eb="25">
      <t>キニュウ</t>
    </rPh>
    <phoneticPr fontId="1"/>
  </si>
  <si>
    <t>➀経験年数による場合</t>
    <rPh sb="1" eb="3">
      <t>ケイケン</t>
    </rPh>
    <rPh sb="3" eb="5">
      <t>ネンスウ</t>
    </rPh>
    <rPh sb="8" eb="10">
      <t>バアイ</t>
    </rPh>
    <phoneticPr fontId="1"/>
  </si>
  <si>
    <t>1）大学卒（指定学科）　</t>
    <rPh sb="2" eb="5">
      <t>ダイガクソツ</t>
    </rPh>
    <rPh sb="6" eb="8">
      <t>シテイ</t>
    </rPh>
    <rPh sb="8" eb="10">
      <t>ガッカ</t>
    </rPh>
    <phoneticPr fontId="1"/>
  </si>
  <si>
    <t>3年以上の実務経験</t>
    <rPh sb="1" eb="4">
      <t>ネンイジョウ</t>
    </rPh>
    <rPh sb="5" eb="7">
      <t>ジツム</t>
    </rPh>
    <rPh sb="7" eb="9">
      <t>ケイケン</t>
    </rPh>
    <phoneticPr fontId="1"/>
  </si>
  <si>
    <t>2）高校卒（指定学科）</t>
    <rPh sb="2" eb="5">
      <t>コウコウソツ</t>
    </rPh>
    <rPh sb="6" eb="8">
      <t>シテイ</t>
    </rPh>
    <rPh sb="8" eb="10">
      <t>ガッカ</t>
    </rPh>
    <phoneticPr fontId="1"/>
  </si>
  <si>
    <t>3）その他</t>
    <rPh sb="4" eb="5">
      <t>ホカ</t>
    </rPh>
    <phoneticPr fontId="1"/>
  </si>
  <si>
    <t>5年以上の実務経験</t>
    <rPh sb="1" eb="4">
      <t>ネンイジョウ</t>
    </rPh>
    <rPh sb="5" eb="9">
      <t>ジツムケイケン</t>
    </rPh>
    <phoneticPr fontId="1"/>
  </si>
  <si>
    <t>10年以上の実務経験</t>
    <rPh sb="2" eb="5">
      <t>ネンイジョウ</t>
    </rPh>
    <rPh sb="6" eb="10">
      <t>ジツムケイケン</t>
    </rPh>
    <phoneticPr fontId="1"/>
  </si>
  <si>
    <t>➁資格等による場合</t>
    <rPh sb="1" eb="3">
      <t>シカク</t>
    </rPh>
    <rPh sb="3" eb="4">
      <t>トウ</t>
    </rPh>
    <rPh sb="7" eb="9">
      <t>バアイ</t>
    </rPh>
    <phoneticPr fontId="1"/>
  </si>
  <si>
    <t>工事担当者</t>
    <rPh sb="0" eb="2">
      <t>コウジ</t>
    </rPh>
    <rPh sb="2" eb="5">
      <t>タントウシャ</t>
    </rPh>
    <phoneticPr fontId="1"/>
  </si>
  <si>
    <t>下請負業者編成表</t>
    <rPh sb="0" eb="1">
      <t>シモ</t>
    </rPh>
    <rPh sb="1" eb="2">
      <t>ショウ</t>
    </rPh>
    <rPh sb="2" eb="3">
      <t>オ</t>
    </rPh>
    <rPh sb="3" eb="4">
      <t>ギョウ</t>
    </rPh>
    <rPh sb="4" eb="5">
      <t>シャ</t>
    </rPh>
    <rPh sb="5" eb="6">
      <t>ヘン</t>
    </rPh>
    <rPh sb="6" eb="7">
      <t>ナリ</t>
    </rPh>
    <rPh sb="7" eb="8">
      <t>ヒョウ</t>
    </rPh>
    <phoneticPr fontId="27"/>
  </si>
  <si>
    <t>（一次下請負業者＝作成下請負業者）</t>
    <rPh sb="1" eb="3">
      <t>イチジ</t>
    </rPh>
    <rPh sb="3" eb="5">
      <t>シタウケ</t>
    </rPh>
    <rPh sb="5" eb="6">
      <t>オ</t>
    </rPh>
    <rPh sb="6" eb="8">
      <t>ギョウシャ</t>
    </rPh>
    <rPh sb="9" eb="11">
      <t>サクセイ</t>
    </rPh>
    <rPh sb="11" eb="13">
      <t>シタウケ</t>
    </rPh>
    <rPh sb="13" eb="14">
      <t>オ</t>
    </rPh>
    <rPh sb="14" eb="16">
      <t>ギョウシャ</t>
    </rPh>
    <phoneticPr fontId="27"/>
  </si>
  <si>
    <t>会　　　社　　　名</t>
    <rPh sb="0" eb="1">
      <t>カイ</t>
    </rPh>
    <rPh sb="4" eb="5">
      <t>シャ</t>
    </rPh>
    <rPh sb="8" eb="9">
      <t>メイ</t>
    </rPh>
    <phoneticPr fontId="27"/>
  </si>
  <si>
    <t>安全衛生責任者</t>
    <rPh sb="0" eb="2">
      <t>アンゼン</t>
    </rPh>
    <rPh sb="2" eb="4">
      <t>エイセイ</t>
    </rPh>
    <rPh sb="4" eb="7">
      <t>セキニンシャ</t>
    </rPh>
    <phoneticPr fontId="27"/>
  </si>
  <si>
    <t>主 任 技 術 者</t>
    <rPh sb="0" eb="1">
      <t>シュ</t>
    </rPh>
    <rPh sb="2" eb="3">
      <t>ニン</t>
    </rPh>
    <rPh sb="4" eb="5">
      <t>ワザ</t>
    </rPh>
    <rPh sb="6" eb="7">
      <t>ジュツ</t>
    </rPh>
    <rPh sb="8" eb="9">
      <t>シャ</t>
    </rPh>
    <phoneticPr fontId="27"/>
  </si>
  <si>
    <t>専　門　技　術　者</t>
    <rPh sb="0" eb="1">
      <t>マコト</t>
    </rPh>
    <rPh sb="2" eb="3">
      <t>モン</t>
    </rPh>
    <rPh sb="4" eb="5">
      <t>ワザ</t>
    </rPh>
    <rPh sb="6" eb="7">
      <t>ジュツ</t>
    </rPh>
    <rPh sb="8" eb="9">
      <t>シャ</t>
    </rPh>
    <phoneticPr fontId="27"/>
  </si>
  <si>
    <t>担当工事内容</t>
    <rPh sb="0" eb="2">
      <t>タントウ</t>
    </rPh>
    <rPh sb="2" eb="4">
      <t>コウジ</t>
    </rPh>
    <rPh sb="4" eb="6">
      <t>ナイヨウ</t>
    </rPh>
    <phoneticPr fontId="27"/>
  </si>
  <si>
    <t>工事</t>
    <rPh sb="0" eb="2">
      <t>コウジ</t>
    </rPh>
    <phoneticPr fontId="27"/>
  </si>
  <si>
    <t>登録基幹技能者</t>
    <rPh sb="0" eb="2">
      <t>トウロク</t>
    </rPh>
    <rPh sb="2" eb="4">
      <t>キカン</t>
    </rPh>
    <rPh sb="4" eb="7">
      <t>ギノウシャ</t>
    </rPh>
    <phoneticPr fontId="27"/>
  </si>
  <si>
    <t>工期</t>
    <rPh sb="0" eb="2">
      <t>コウキ</t>
    </rPh>
    <phoneticPr fontId="27"/>
  </si>
  <si>
    <t>～</t>
    <phoneticPr fontId="27"/>
  </si>
  <si>
    <t>（二次下請負業者）</t>
    <rPh sb="1" eb="3">
      <t>ニジ</t>
    </rPh>
    <rPh sb="3" eb="4">
      <t>シタ</t>
    </rPh>
    <rPh sb="4" eb="6">
      <t>ウケオイ</t>
    </rPh>
    <rPh sb="6" eb="8">
      <t>ギョウシャ</t>
    </rPh>
    <phoneticPr fontId="27"/>
  </si>
  <si>
    <t>会 　　 社　　  名</t>
    <phoneticPr fontId="27"/>
  </si>
  <si>
    <t>㈱○○○</t>
    <phoneticPr fontId="27"/>
  </si>
  <si>
    <t>△△　△△</t>
    <phoneticPr fontId="27"/>
  </si>
  <si>
    <t>主 任 技 術 者</t>
    <phoneticPr fontId="27"/>
  </si>
  <si>
    <t>□□　□□</t>
    <phoneticPr fontId="27"/>
  </si>
  <si>
    <t>専 門 技 術 者</t>
    <phoneticPr fontId="27"/>
  </si>
  <si>
    <t>担当工事内容</t>
  </si>
  <si>
    <t>（三次下請負業者）</t>
    <rPh sb="1" eb="2">
      <t>3</t>
    </rPh>
    <rPh sb="3" eb="4">
      <t>シタ</t>
    </rPh>
    <rPh sb="4" eb="6">
      <t>ウケオイ</t>
    </rPh>
    <rPh sb="6" eb="8">
      <t>ギョウシャ</t>
    </rPh>
    <phoneticPr fontId="27"/>
  </si>
  <si>
    <t>（四次下請負業者）</t>
    <rPh sb="1" eb="2">
      <t>4</t>
    </rPh>
    <rPh sb="3" eb="4">
      <t>シタ</t>
    </rPh>
    <rPh sb="4" eb="6">
      <t>ウケオイ</t>
    </rPh>
    <rPh sb="6" eb="8">
      <t>ギョウシャ</t>
    </rPh>
    <phoneticPr fontId="27"/>
  </si>
  <si>
    <t>（記入要領）</t>
    <rPh sb="1" eb="3">
      <t>キニュウ</t>
    </rPh>
    <rPh sb="3" eb="5">
      <t>ヨウリョウ</t>
    </rPh>
    <phoneticPr fontId="27"/>
  </si>
  <si>
    <t>1.　一次下請負業者は、二次下請負業者以下の業者から提出された「届出書」（様式１号－甲）に基づいて本表を作成の上、元請</t>
    <rPh sb="3" eb="5">
      <t>イチジ</t>
    </rPh>
    <rPh sb="5" eb="7">
      <t>シタウケ</t>
    </rPh>
    <rPh sb="7" eb="8">
      <t>オ</t>
    </rPh>
    <rPh sb="8" eb="10">
      <t>ギョウシャ</t>
    </rPh>
    <rPh sb="12" eb="14">
      <t>ニジ</t>
    </rPh>
    <rPh sb="14" eb="16">
      <t>シタウケ</t>
    </rPh>
    <rPh sb="16" eb="17">
      <t>オ</t>
    </rPh>
    <rPh sb="17" eb="19">
      <t>ギョウシャ</t>
    </rPh>
    <rPh sb="19" eb="21">
      <t>イカ</t>
    </rPh>
    <rPh sb="22" eb="24">
      <t>ギョウシャ</t>
    </rPh>
    <rPh sb="26" eb="28">
      <t>テイシュツ</t>
    </rPh>
    <rPh sb="32" eb="35">
      <t>トドケデショ</t>
    </rPh>
    <rPh sb="37" eb="39">
      <t>ヨウシキ</t>
    </rPh>
    <rPh sb="40" eb="41">
      <t>ゴウ</t>
    </rPh>
    <rPh sb="42" eb="43">
      <t>コウ</t>
    </rPh>
    <rPh sb="45" eb="46">
      <t>モト</t>
    </rPh>
    <rPh sb="49" eb="50">
      <t>ホン</t>
    </rPh>
    <rPh sb="50" eb="51">
      <t>ヒョウ</t>
    </rPh>
    <rPh sb="52" eb="54">
      <t>サクセイ</t>
    </rPh>
    <rPh sb="55" eb="56">
      <t>ウエ</t>
    </rPh>
    <phoneticPr fontId="27"/>
  </si>
  <si>
    <t xml:space="preserve">     に届出ること。</t>
    <rPh sb="6" eb="8">
      <t>トドケデ</t>
    </rPh>
    <phoneticPr fontId="27"/>
  </si>
  <si>
    <t>2.　この「下請負業者編成表」でまとめきれない場合には、本様式をコピーするなどして適宜使用すること。</t>
    <rPh sb="6" eb="8">
      <t>シタウケ</t>
    </rPh>
    <rPh sb="8" eb="9">
      <t>オ</t>
    </rPh>
    <rPh sb="9" eb="11">
      <t>ギョウシャ</t>
    </rPh>
    <rPh sb="11" eb="13">
      <t>ヘンセイ</t>
    </rPh>
    <rPh sb="13" eb="14">
      <t>ヒョウ</t>
    </rPh>
    <rPh sb="23" eb="25">
      <t>バアイ</t>
    </rPh>
    <rPh sb="28" eb="29">
      <t>ホン</t>
    </rPh>
    <rPh sb="29" eb="31">
      <t>ヨウシキ</t>
    </rPh>
    <rPh sb="41" eb="43">
      <t>テキギ</t>
    </rPh>
    <rPh sb="43" eb="45">
      <t>シヨウ</t>
    </rPh>
    <phoneticPr fontId="27"/>
  </si>
  <si>
    <t>（注）作成日を入力しないと年齢など自動計算されません。</t>
    <phoneticPr fontId="27"/>
  </si>
  <si>
    <t>作 　業 　員 　名 　簿</t>
    <rPh sb="0" eb="1">
      <t>サク</t>
    </rPh>
    <rPh sb="3" eb="4">
      <t>ギョウ</t>
    </rPh>
    <rPh sb="6" eb="7">
      <t>イン</t>
    </rPh>
    <rPh sb="9" eb="10">
      <t>ナ</t>
    </rPh>
    <rPh sb="12" eb="13">
      <t>ボ</t>
    </rPh>
    <phoneticPr fontId="27"/>
  </si>
  <si>
    <t>元　請
確認欄</t>
    <rPh sb="0" eb="1">
      <t>モト</t>
    </rPh>
    <rPh sb="2" eb="3">
      <t>ショウ</t>
    </rPh>
    <rPh sb="4" eb="6">
      <t>カクニン</t>
    </rPh>
    <rPh sb="6" eb="7">
      <t>ラン</t>
    </rPh>
    <phoneticPr fontId="27"/>
  </si>
  <si>
    <t>事業所の名称</t>
    <rPh sb="0" eb="3">
      <t>ジギョウショ</t>
    </rPh>
    <rPh sb="4" eb="6">
      <t>メイショウ</t>
    </rPh>
    <phoneticPr fontId="27"/>
  </si>
  <si>
    <t>（</t>
    <phoneticPr fontId="27"/>
  </si>
  <si>
    <t>作成)</t>
    <rPh sb="0" eb="2">
      <t>サクセイ</t>
    </rPh>
    <phoneticPr fontId="27"/>
  </si>
  <si>
    <t>提出日</t>
    <rPh sb="0" eb="2">
      <t>テイシュツ</t>
    </rPh>
    <rPh sb="2" eb="3">
      <t>ビ</t>
    </rPh>
    <phoneticPr fontId="27"/>
  </si>
  <si>
    <t>所　長　名</t>
    <rPh sb="0" eb="1">
      <t>ショ</t>
    </rPh>
    <rPh sb="2" eb="3">
      <t>チョウ</t>
    </rPh>
    <rPh sb="4" eb="5">
      <t>メイ</t>
    </rPh>
    <phoneticPr fontId="27"/>
  </si>
  <si>
    <t>殿</t>
    <rPh sb="0" eb="1">
      <t>トノ</t>
    </rPh>
    <phoneticPr fontId="27"/>
  </si>
  <si>
    <t>本書面に記載した内容は、作業員名簿として、安全衛生管理や労働災害発生時の緊急連絡・対応のために元請負業者に提示することについて、記載者本人は同意しています。</t>
    <rPh sb="0" eb="1">
      <t>ホン</t>
    </rPh>
    <rPh sb="1" eb="3">
      <t>ショメン</t>
    </rPh>
    <rPh sb="4" eb="6">
      <t>キサイ</t>
    </rPh>
    <rPh sb="8" eb="10">
      <t>ナイヨウ</t>
    </rPh>
    <rPh sb="12" eb="15">
      <t>サギョウイン</t>
    </rPh>
    <rPh sb="15" eb="17">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phoneticPr fontId="27"/>
  </si>
  <si>
    <t>次</t>
    <phoneticPr fontId="27"/>
  </si>
  <si>
    <t>）</t>
  </si>
  <si>
    <t>㊞</t>
    <phoneticPr fontId="27"/>
  </si>
  <si>
    <t>ふ　り　が　な</t>
    <phoneticPr fontId="27"/>
  </si>
  <si>
    <t>職　種</t>
    <rPh sb="0" eb="1">
      <t>ショク</t>
    </rPh>
    <rPh sb="2" eb="3">
      <t>タネ</t>
    </rPh>
    <phoneticPr fontId="27"/>
  </si>
  <si>
    <t>※</t>
    <phoneticPr fontId="27"/>
  </si>
  <si>
    <t>雇入年月日</t>
    <rPh sb="0" eb="1">
      <t>ヤトイ</t>
    </rPh>
    <rPh sb="1" eb="2">
      <t>イ</t>
    </rPh>
    <rPh sb="2" eb="5">
      <t>ネンガッピ</t>
    </rPh>
    <phoneticPr fontId="27"/>
  </si>
  <si>
    <t>生年月日</t>
    <rPh sb="0" eb="2">
      <t>セイネン</t>
    </rPh>
    <rPh sb="2" eb="4">
      <t>ガッピ</t>
    </rPh>
    <phoneticPr fontId="27"/>
  </si>
  <si>
    <t>現 　住　 所</t>
    <rPh sb="0" eb="1">
      <t>ウツツ</t>
    </rPh>
    <rPh sb="3" eb="4">
      <t>ジュウ</t>
    </rPh>
    <rPh sb="6" eb="7">
      <t>トコロ</t>
    </rPh>
    <phoneticPr fontId="27"/>
  </si>
  <si>
    <t>（現住所ＴＥＬ）</t>
    <rPh sb="1" eb="3">
      <t>ゲンジュウ</t>
    </rPh>
    <rPh sb="3" eb="4">
      <t>ジョ</t>
    </rPh>
    <phoneticPr fontId="27"/>
  </si>
  <si>
    <t>最近の健康診断日</t>
    <rPh sb="0" eb="2">
      <t>サイキン</t>
    </rPh>
    <rPh sb="3" eb="5">
      <t>ケンコウ</t>
    </rPh>
    <rPh sb="5" eb="7">
      <t>シンダン</t>
    </rPh>
    <rPh sb="7" eb="8">
      <t>ビ</t>
    </rPh>
    <phoneticPr fontId="27"/>
  </si>
  <si>
    <t>血 液 型</t>
    <rPh sb="0" eb="1">
      <t>チ</t>
    </rPh>
    <rPh sb="2" eb="3">
      <t>エキ</t>
    </rPh>
    <rPh sb="4" eb="5">
      <t>カタ</t>
    </rPh>
    <phoneticPr fontId="27"/>
  </si>
  <si>
    <t>特殊健康診断日</t>
    <rPh sb="0" eb="2">
      <t>トクシュ</t>
    </rPh>
    <rPh sb="2" eb="4">
      <t>ケンコウ</t>
    </rPh>
    <rPh sb="4" eb="6">
      <t>シンダン</t>
    </rPh>
    <rPh sb="6" eb="7">
      <t>ビ</t>
    </rPh>
    <phoneticPr fontId="27"/>
  </si>
  <si>
    <t>入場年月日</t>
    <rPh sb="0" eb="2">
      <t>ニュウジョウ</t>
    </rPh>
    <rPh sb="2" eb="5">
      <t>ネンガッピ</t>
    </rPh>
    <phoneticPr fontId="27"/>
  </si>
  <si>
    <t xml:space="preserve">番　号  </t>
    <rPh sb="0" eb="1">
      <t>バン</t>
    </rPh>
    <rPh sb="2" eb="3">
      <t>ゴウ</t>
    </rPh>
    <phoneticPr fontId="27"/>
  </si>
  <si>
    <t>氏　　　　名</t>
    <rPh sb="0" eb="1">
      <t>シ</t>
    </rPh>
    <rPh sb="5" eb="6">
      <t>メイ</t>
    </rPh>
    <phoneticPr fontId="27"/>
  </si>
  <si>
    <t>年   齢</t>
    <rPh sb="0" eb="1">
      <t>トシ</t>
    </rPh>
    <rPh sb="4" eb="5">
      <t>ヨワイ</t>
    </rPh>
    <phoneticPr fontId="27"/>
  </si>
  <si>
    <t>家族連絡先
［緊急時連絡先］住　所</t>
    <rPh sb="0" eb="2">
      <t>カゾク</t>
    </rPh>
    <rPh sb="2" eb="5">
      <t>レンラクサキ</t>
    </rPh>
    <rPh sb="7" eb="10">
      <t>キンキュウジ</t>
    </rPh>
    <rPh sb="10" eb="12">
      <t>レンラク</t>
    </rPh>
    <rPh sb="12" eb="13">
      <t>サキ</t>
    </rPh>
    <rPh sb="14" eb="15">
      <t>ジュウ</t>
    </rPh>
    <rPh sb="16" eb="17">
      <t>ショ</t>
    </rPh>
    <phoneticPr fontId="27"/>
  </si>
  <si>
    <t>（家族[緊急時]　　　　　　　　　　　　　　連絡先ＴＥＬ）</t>
    <rPh sb="1" eb="3">
      <t>カゾク</t>
    </rPh>
    <rPh sb="4" eb="6">
      <t>キンキュウ</t>
    </rPh>
    <rPh sb="6" eb="7">
      <t>ジ</t>
    </rPh>
    <rPh sb="22" eb="25">
      <t>レンラクサキ</t>
    </rPh>
    <phoneticPr fontId="27"/>
  </si>
  <si>
    <t>血          　圧</t>
    <rPh sb="0" eb="1">
      <t>チ</t>
    </rPh>
    <rPh sb="12" eb="13">
      <t>アツ</t>
    </rPh>
    <phoneticPr fontId="27"/>
  </si>
  <si>
    <t>種　　　　　類</t>
    <rPh sb="0" eb="1">
      <t>タネ</t>
    </rPh>
    <rPh sb="6" eb="7">
      <t>タグイ</t>
    </rPh>
    <phoneticPr fontId="27"/>
  </si>
  <si>
    <t>雇入・職長
特別教育</t>
    <rPh sb="0" eb="2">
      <t>ヤトイイ</t>
    </rPh>
    <rPh sb="3" eb="5">
      <t>ショクチョウ</t>
    </rPh>
    <rPh sb="6" eb="8">
      <t>トクベツ</t>
    </rPh>
    <rPh sb="8" eb="10">
      <t>キョウイク</t>
    </rPh>
    <phoneticPr fontId="27"/>
  </si>
  <si>
    <t>技能講習</t>
    <rPh sb="0" eb="2">
      <t>ギノウ</t>
    </rPh>
    <rPh sb="2" eb="4">
      <t>コウシュウ</t>
    </rPh>
    <phoneticPr fontId="27"/>
  </si>
  <si>
    <t>免　　許</t>
    <rPh sb="0" eb="1">
      <t>メン</t>
    </rPh>
    <rPh sb="3" eb="4">
      <t>モト</t>
    </rPh>
    <phoneticPr fontId="27"/>
  </si>
  <si>
    <t>受入教育
実施年月日</t>
    <rPh sb="0" eb="1">
      <t>ウケ</t>
    </rPh>
    <rPh sb="1" eb="2">
      <t>イ</t>
    </rPh>
    <rPh sb="2" eb="4">
      <t>キョウイク</t>
    </rPh>
    <rPh sb="5" eb="7">
      <t>ジッシ</t>
    </rPh>
    <rPh sb="7" eb="10">
      <t>ネンガッピ</t>
    </rPh>
    <phoneticPr fontId="27"/>
  </si>
  <si>
    <t>　　年　月　日</t>
  </si>
  <si>
    <t>　   　年　月　日</t>
  </si>
  <si>
    <t>）</t>
    <phoneticPr fontId="27"/>
  </si>
  <si>
    <t>年</t>
    <rPh sb="0" eb="1">
      <t>ネン</t>
    </rPh>
    <phoneticPr fontId="27"/>
  </si>
  <si>
    <t>月</t>
    <rPh sb="0" eb="1">
      <t>ツキ</t>
    </rPh>
    <phoneticPr fontId="27"/>
  </si>
  <si>
    <t>日</t>
    <rPh sb="0" eb="1">
      <t>ヒ</t>
    </rPh>
    <phoneticPr fontId="27"/>
  </si>
  <si>
    <t>歳</t>
    <rPh sb="0" eb="1">
      <t>サイ</t>
    </rPh>
    <phoneticPr fontId="27"/>
  </si>
  <si>
    <t>　　</t>
    <phoneticPr fontId="27"/>
  </si>
  <si>
    <t>持込時の点検表</t>
    <rPh sb="0" eb="2">
      <t>モチコミ</t>
    </rPh>
    <rPh sb="2" eb="3">
      <t>ジ</t>
    </rPh>
    <rPh sb="4" eb="6">
      <t>テンケン</t>
    </rPh>
    <rPh sb="6" eb="7">
      <t>ヒョウ</t>
    </rPh>
    <phoneticPr fontId="27"/>
  </si>
  <si>
    <t>　</t>
  </si>
  <si>
    <t>所　有　会　社　名</t>
    <rPh sb="0" eb="1">
      <t>トコロ</t>
    </rPh>
    <rPh sb="2" eb="3">
      <t>ユウ</t>
    </rPh>
    <rPh sb="4" eb="5">
      <t>カイ</t>
    </rPh>
    <rPh sb="6" eb="7">
      <t>シャ</t>
    </rPh>
    <rPh sb="8" eb="9">
      <t>メイ</t>
    </rPh>
    <phoneticPr fontId="27"/>
  </si>
  <si>
    <t>代表者名　もしくは　出庫責任者名</t>
    <rPh sb="0" eb="1">
      <t>ダイ</t>
    </rPh>
    <rPh sb="1" eb="2">
      <t>ヒョウ</t>
    </rPh>
    <rPh sb="2" eb="3">
      <t>シャ</t>
    </rPh>
    <rPh sb="3" eb="4">
      <t>メイ</t>
    </rPh>
    <rPh sb="10" eb="12">
      <t>シュッコ</t>
    </rPh>
    <rPh sb="12" eb="15">
      <t>セキニンシャ</t>
    </rPh>
    <rPh sb="15" eb="16">
      <t>メイ</t>
    </rPh>
    <phoneticPr fontId="27"/>
  </si>
  <si>
    <t>機　械　名</t>
    <rPh sb="0" eb="1">
      <t>キ</t>
    </rPh>
    <rPh sb="2" eb="3">
      <t>カセ</t>
    </rPh>
    <rPh sb="4" eb="5">
      <t>メイ</t>
    </rPh>
    <phoneticPr fontId="27"/>
  </si>
  <si>
    <t>等</t>
    <rPh sb="0" eb="1">
      <t>トウ</t>
    </rPh>
    <phoneticPr fontId="27"/>
  </si>
  <si>
    <t>使用届</t>
    <rPh sb="0" eb="2">
      <t>シヨウ</t>
    </rPh>
    <rPh sb="2" eb="3">
      <t>トドケ</t>
    </rPh>
    <phoneticPr fontId="27"/>
  </si>
  <si>
    <t>(１)</t>
    <phoneticPr fontId="27"/>
  </si>
  <si>
    <t>クレーン</t>
  </si>
  <si>
    <t>(２)</t>
    <phoneticPr fontId="27"/>
  </si>
  <si>
    <t>移動式クレーン</t>
  </si>
  <si>
    <t>(３)</t>
    <phoneticPr fontId="27"/>
  </si>
  <si>
    <t>デリック</t>
  </si>
  <si>
    <t>(４)</t>
    <phoneticPr fontId="27"/>
  </si>
  <si>
    <t>エレベーター</t>
    <phoneticPr fontId="27"/>
  </si>
  <si>
    <t>移動式クレーン等</t>
    <rPh sb="0" eb="2">
      <t>イドウ</t>
    </rPh>
    <rPh sb="2" eb="3">
      <t>シキ</t>
    </rPh>
    <rPh sb="7" eb="8">
      <t>トウ</t>
    </rPh>
    <phoneticPr fontId="27"/>
  </si>
  <si>
    <t>車両系建設機械等</t>
    <rPh sb="0" eb="2">
      <t>シャリョウ</t>
    </rPh>
    <rPh sb="2" eb="3">
      <t>ケイ</t>
    </rPh>
    <rPh sb="3" eb="5">
      <t>ケンセツ</t>
    </rPh>
    <rPh sb="5" eb="7">
      <t>キカイ</t>
    </rPh>
    <rPh sb="7" eb="8">
      <t>トウ</t>
    </rPh>
    <phoneticPr fontId="27"/>
  </si>
  <si>
    <t>(５)</t>
    <phoneticPr fontId="27"/>
  </si>
  <si>
    <t>建設用リフト</t>
  </si>
  <si>
    <t>(６)</t>
    <phoneticPr fontId="27"/>
  </si>
  <si>
    <t>高所作業車</t>
  </si>
  <si>
    <t>一次会社名</t>
    <rPh sb="0" eb="2">
      <t>イチジ</t>
    </rPh>
    <rPh sb="2" eb="5">
      <t>カイシャメイ</t>
    </rPh>
    <phoneticPr fontId="27"/>
  </si>
  <si>
    <t>(７)</t>
    <phoneticPr fontId="27"/>
  </si>
  <si>
    <t>ゴンドラ</t>
  </si>
  <si>
    <t>点検事項</t>
    <rPh sb="0" eb="2">
      <t>テンケン</t>
    </rPh>
    <rPh sb="2" eb="4">
      <t>ジコウ</t>
    </rPh>
    <phoneticPr fontId="27"/>
  </si>
  <si>
    <t>点検結果</t>
    <rPh sb="0" eb="2">
      <t>テンケン</t>
    </rPh>
    <rPh sb="2" eb="4">
      <t>ケッカ</t>
    </rPh>
    <phoneticPr fontId="27"/>
  </si>
  <si>
    <t>持込会社名</t>
    <rPh sb="0" eb="2">
      <t>モチコミ</t>
    </rPh>
    <rPh sb="2" eb="5">
      <t>カイシャメイ</t>
    </rPh>
    <phoneticPr fontId="27"/>
  </si>
  <si>
    <t>(a)</t>
    <phoneticPr fontId="27"/>
  </si>
  <si>
    <t>(b)</t>
    <phoneticPr fontId="27"/>
  </si>
  <si>
    <t>(８)</t>
    <phoneticPr fontId="27"/>
  </si>
  <si>
    <t>ブル・ドーザー</t>
  </si>
  <si>
    <t>次）</t>
    <phoneticPr fontId="27"/>
  </si>
  <si>
    <t>(９)</t>
    <phoneticPr fontId="27"/>
  </si>
  <si>
    <t>モーター・グレーダー</t>
  </si>
  <si>
    <t>Ａクレーン部（上部旋回体）</t>
    <rPh sb="5" eb="6">
      <t>ブ</t>
    </rPh>
    <rPh sb="7" eb="9">
      <t>ジョウブ</t>
    </rPh>
    <rPh sb="9" eb="11">
      <t>センカイ</t>
    </rPh>
    <rPh sb="11" eb="12">
      <t>タイ</t>
    </rPh>
    <phoneticPr fontId="27"/>
  </si>
  <si>
    <t>安全装置</t>
    <rPh sb="0" eb="2">
      <t>アンゼン</t>
    </rPh>
    <rPh sb="2" eb="4">
      <t>ソウチ</t>
    </rPh>
    <phoneticPr fontId="27"/>
  </si>
  <si>
    <t>巻過防止装置</t>
    <rPh sb="0" eb="1">
      <t>マ</t>
    </rPh>
    <rPh sb="1" eb="2">
      <t>ス</t>
    </rPh>
    <rPh sb="2" eb="4">
      <t>ボウシ</t>
    </rPh>
    <rPh sb="4" eb="6">
      <t>ソウチ</t>
    </rPh>
    <phoneticPr fontId="27"/>
  </si>
  <si>
    <t>Ｄ安全装置</t>
    <rPh sb="1" eb="3">
      <t>アンゼン</t>
    </rPh>
    <rPh sb="3" eb="5">
      <t>ソウチ</t>
    </rPh>
    <phoneticPr fontId="27"/>
  </si>
  <si>
    <t>各種ロック</t>
    <rPh sb="0" eb="2">
      <t>カクシュ</t>
    </rPh>
    <phoneticPr fontId="27"/>
  </si>
  <si>
    <t>旋回</t>
    <rPh sb="0" eb="2">
      <t>センカイ</t>
    </rPh>
    <phoneticPr fontId="27"/>
  </si>
  <si>
    <t>(10)</t>
    <phoneticPr fontId="27"/>
  </si>
  <si>
    <t>トラクターショベル</t>
  </si>
  <si>
    <t>(11)</t>
    <phoneticPr fontId="27"/>
  </si>
  <si>
    <t>ずり積機</t>
  </si>
  <si>
    <t>過負荷防止装置</t>
    <rPh sb="0" eb="1">
      <t>ス</t>
    </rPh>
    <rPh sb="1" eb="2">
      <t>マ</t>
    </rPh>
    <rPh sb="2" eb="3">
      <t>ニ</t>
    </rPh>
    <rPh sb="3" eb="5">
      <t>ボウシ</t>
    </rPh>
    <rPh sb="5" eb="7">
      <t>ソウチ</t>
    </rPh>
    <phoneticPr fontId="27"/>
  </si>
  <si>
    <t>バケット</t>
    <phoneticPr fontId="27"/>
  </si>
  <si>
    <t>(12)</t>
    <phoneticPr fontId="27"/>
  </si>
  <si>
    <t>スクレーパー</t>
  </si>
  <si>
    <t>(13)</t>
    <phoneticPr fontId="27"/>
  </si>
  <si>
    <t>スクレープ・ドーザー</t>
  </si>
  <si>
    <t>電　　　話</t>
    <rPh sb="0" eb="1">
      <t>デン</t>
    </rPh>
    <rPh sb="4" eb="5">
      <t>ハナシ</t>
    </rPh>
    <phoneticPr fontId="27"/>
  </si>
  <si>
    <t>フックのはずれ止め</t>
    <rPh sb="7" eb="8">
      <t>ト</t>
    </rPh>
    <phoneticPr fontId="27"/>
  </si>
  <si>
    <t>ブーム・アーム</t>
    <phoneticPr fontId="27"/>
  </si>
  <si>
    <t>(14)</t>
    <phoneticPr fontId="27"/>
  </si>
  <si>
    <t>パワー・ショベル</t>
  </si>
  <si>
    <t>(15)</t>
    <phoneticPr fontId="27"/>
  </si>
  <si>
    <t>ドラグ・ショベル</t>
  </si>
  <si>
    <t>起伏制御装置</t>
    <rPh sb="0" eb="2">
      <t>キフク</t>
    </rPh>
    <rPh sb="2" eb="4">
      <t>セイギョ</t>
    </rPh>
    <rPh sb="4" eb="6">
      <t>ソウチ</t>
    </rPh>
    <phoneticPr fontId="27"/>
  </si>
  <si>
    <t>（油圧ショベル）</t>
    <rPh sb="1" eb="3">
      <t>ユアツ</t>
    </rPh>
    <phoneticPr fontId="27"/>
  </si>
  <si>
    <t>(16)</t>
    <phoneticPr fontId="27"/>
  </si>
  <si>
    <t>ドラグライン</t>
  </si>
  <si>
    <t>このたび、下記機械等を裏面の点検表により、点検整備のうえ持込・使用しますので、お届けします。
なお、使用に際しては関係法令に定められた事項を遵守します。</t>
    <rPh sb="5" eb="7">
      <t>カキ</t>
    </rPh>
    <rPh sb="7" eb="9">
      <t>キカイ</t>
    </rPh>
    <rPh sb="9" eb="10">
      <t>トウ</t>
    </rPh>
    <rPh sb="11" eb="13">
      <t>ウラメン</t>
    </rPh>
    <rPh sb="14" eb="16">
      <t>テンケン</t>
    </rPh>
    <rPh sb="16" eb="17">
      <t>ヒョウ</t>
    </rPh>
    <rPh sb="21" eb="23">
      <t>テンケン</t>
    </rPh>
    <rPh sb="23" eb="25">
      <t>セイビ</t>
    </rPh>
    <rPh sb="28" eb="30">
      <t>モチコミ</t>
    </rPh>
    <rPh sb="31" eb="33">
      <t>シヨウ</t>
    </rPh>
    <rPh sb="40" eb="41">
      <t>トド</t>
    </rPh>
    <rPh sb="50" eb="52">
      <t>シヨウ</t>
    </rPh>
    <rPh sb="53" eb="54">
      <t>サイ</t>
    </rPh>
    <rPh sb="57" eb="59">
      <t>カンケイ</t>
    </rPh>
    <rPh sb="59" eb="61">
      <t>ホウレイ</t>
    </rPh>
    <rPh sb="62" eb="63">
      <t>サダ</t>
    </rPh>
    <rPh sb="67" eb="69">
      <t>ジコウ</t>
    </rPh>
    <rPh sb="70" eb="72">
      <t>ジュンシュ</t>
    </rPh>
    <phoneticPr fontId="27"/>
  </si>
  <si>
    <t>旋回警報装置</t>
    <rPh sb="0" eb="2">
      <t>センカイ</t>
    </rPh>
    <rPh sb="2" eb="4">
      <t>ケイホウ</t>
    </rPh>
    <rPh sb="4" eb="6">
      <t>ソウチ</t>
    </rPh>
    <phoneticPr fontId="27"/>
  </si>
  <si>
    <t>(17)</t>
    <phoneticPr fontId="27"/>
  </si>
  <si>
    <t>クラムシェル</t>
  </si>
  <si>
    <t>(18)</t>
    <phoneticPr fontId="27"/>
  </si>
  <si>
    <t>バケット掘削機</t>
  </si>
  <si>
    <t>制御装置・作業装置</t>
    <rPh sb="0" eb="2">
      <t>セイギョ</t>
    </rPh>
    <rPh sb="2" eb="4">
      <t>ソウチ</t>
    </rPh>
    <rPh sb="5" eb="7">
      <t>サギョウ</t>
    </rPh>
    <rPh sb="7" eb="9">
      <t>ソウチ</t>
    </rPh>
    <phoneticPr fontId="27"/>
  </si>
  <si>
    <t>主巻・補巻</t>
    <rPh sb="0" eb="1">
      <t>シュ</t>
    </rPh>
    <rPh sb="1" eb="2">
      <t>マキ</t>
    </rPh>
    <rPh sb="3" eb="4">
      <t>ホ</t>
    </rPh>
    <rPh sb="4" eb="5">
      <t>マキ</t>
    </rPh>
    <phoneticPr fontId="27"/>
  </si>
  <si>
    <t>(19)</t>
    <phoneticPr fontId="27"/>
  </si>
  <si>
    <t>トレンチャー</t>
  </si>
  <si>
    <t>(20)</t>
    <phoneticPr fontId="27"/>
  </si>
  <si>
    <t>コンクリート圧砕機</t>
  </si>
  <si>
    <t>起伏・旋回</t>
    <rPh sb="0" eb="2">
      <t>キフク</t>
    </rPh>
    <rPh sb="3" eb="5">
      <t>センカイ</t>
    </rPh>
    <phoneticPr fontId="27"/>
  </si>
  <si>
    <t>警報装置</t>
    <rPh sb="0" eb="2">
      <t>ケイホウ</t>
    </rPh>
    <rPh sb="2" eb="4">
      <t>ソウチ</t>
    </rPh>
    <phoneticPr fontId="27"/>
  </si>
  <si>
    <t>(21)</t>
    <phoneticPr fontId="27"/>
  </si>
  <si>
    <t>くい打機</t>
    <rPh sb="2" eb="3">
      <t>ウ</t>
    </rPh>
    <rPh sb="3" eb="4">
      <t>キ</t>
    </rPh>
    <phoneticPr fontId="27"/>
  </si>
  <si>
    <t>使　　用　　会　　社　　名</t>
    <rPh sb="0" eb="1">
      <t>ツカ</t>
    </rPh>
    <rPh sb="3" eb="4">
      <t>ヨウ</t>
    </rPh>
    <rPh sb="6" eb="7">
      <t>カイ</t>
    </rPh>
    <rPh sb="9" eb="10">
      <t>シャ</t>
    </rPh>
    <rPh sb="12" eb="13">
      <t>メイ</t>
    </rPh>
    <phoneticPr fontId="27"/>
  </si>
  <si>
    <t>代　　表　　者　　名</t>
    <rPh sb="0" eb="1">
      <t>ダイ</t>
    </rPh>
    <rPh sb="3" eb="4">
      <t>ヒョウ</t>
    </rPh>
    <rPh sb="6" eb="7">
      <t>シャ</t>
    </rPh>
    <rPh sb="9" eb="10">
      <t>メイ</t>
    </rPh>
    <phoneticPr fontId="27"/>
  </si>
  <si>
    <t>(22)</t>
    <phoneticPr fontId="27"/>
  </si>
  <si>
    <t>くい抜機</t>
    <rPh sb="2" eb="3">
      <t>ヌ</t>
    </rPh>
    <rPh sb="3" eb="4">
      <t>キ</t>
    </rPh>
    <phoneticPr fontId="27"/>
  </si>
  <si>
    <t>クラッチ</t>
    <phoneticPr fontId="27"/>
  </si>
  <si>
    <t>アウトリガー</t>
    <phoneticPr fontId="27"/>
  </si>
  <si>
    <t>(23)</t>
    <phoneticPr fontId="27"/>
  </si>
  <si>
    <t>アース・ドリル</t>
    <phoneticPr fontId="27"/>
  </si>
  <si>
    <t>(24)</t>
    <phoneticPr fontId="27"/>
  </si>
  <si>
    <t>リバース・サーキュレー</t>
    <phoneticPr fontId="27"/>
  </si>
  <si>
    <t>ブレーキ・ロック</t>
    <phoneticPr fontId="27"/>
  </si>
  <si>
    <t>ヘッドガード</t>
    <phoneticPr fontId="27"/>
  </si>
  <si>
    <t>ション・ドリル</t>
    <phoneticPr fontId="27"/>
  </si>
  <si>
    <t>(25)</t>
    <phoneticPr fontId="27"/>
  </si>
  <si>
    <t>せん孔機</t>
    <rPh sb="2" eb="3">
      <t>アナ</t>
    </rPh>
    <rPh sb="3" eb="4">
      <t>キ</t>
    </rPh>
    <phoneticPr fontId="27"/>
  </si>
  <si>
    <t>ジブ</t>
    <phoneticPr fontId="27"/>
  </si>
  <si>
    <t>照明</t>
    <rPh sb="0" eb="2">
      <t>ショウメイ</t>
    </rPh>
    <phoneticPr fontId="27"/>
  </si>
  <si>
    <t>(26)</t>
    <phoneticPr fontId="27"/>
  </si>
  <si>
    <t>アース・オーガー</t>
    <phoneticPr fontId="27"/>
  </si>
  <si>
    <t>名　　称</t>
    <rPh sb="0" eb="1">
      <t>ナ</t>
    </rPh>
    <rPh sb="3" eb="4">
      <t>ショウ</t>
    </rPh>
    <phoneticPr fontId="27"/>
  </si>
  <si>
    <t>メーカー</t>
    <phoneticPr fontId="27"/>
  </si>
  <si>
    <t>規　格　・　性　能</t>
    <rPh sb="0" eb="1">
      <t>キ</t>
    </rPh>
    <rPh sb="2" eb="3">
      <t>カク</t>
    </rPh>
    <rPh sb="6" eb="7">
      <t>セイ</t>
    </rPh>
    <rPh sb="8" eb="9">
      <t>ノウ</t>
    </rPh>
    <phoneticPr fontId="27"/>
  </si>
  <si>
    <t>製造年</t>
    <rPh sb="0" eb="2">
      <t>セイゾウ</t>
    </rPh>
    <rPh sb="2" eb="3">
      <t>ネン</t>
    </rPh>
    <phoneticPr fontId="27"/>
  </si>
  <si>
    <t>持込会社管理番号
（整理番号）</t>
    <rPh sb="0" eb="2">
      <t>モチコ</t>
    </rPh>
    <rPh sb="2" eb="4">
      <t>カイシャ</t>
    </rPh>
    <rPh sb="4" eb="6">
      <t>カンリ</t>
    </rPh>
    <rPh sb="6" eb="8">
      <t>バンゴウ</t>
    </rPh>
    <rPh sb="10" eb="12">
      <t>セイリ</t>
    </rPh>
    <rPh sb="12" eb="14">
      <t>バンゴウ</t>
    </rPh>
    <phoneticPr fontId="27"/>
  </si>
  <si>
    <t>(27)</t>
    <phoneticPr fontId="27"/>
  </si>
  <si>
    <t>ペーパー・ドレーン・マシン</t>
    <phoneticPr fontId="27"/>
  </si>
  <si>
    <t>滑車</t>
    <rPh sb="0" eb="2">
      <t>カッシャ</t>
    </rPh>
    <phoneticPr fontId="27"/>
  </si>
  <si>
    <t>Ｅ作業装置</t>
    <rPh sb="1" eb="3">
      <t>サギョウ</t>
    </rPh>
    <rPh sb="3" eb="5">
      <t>ソウチ</t>
    </rPh>
    <phoneticPr fontId="27"/>
  </si>
  <si>
    <t>操作装置</t>
    <rPh sb="0" eb="2">
      <t>ソウサ</t>
    </rPh>
    <rPh sb="2" eb="4">
      <t>ソウチ</t>
    </rPh>
    <phoneticPr fontId="27"/>
  </si>
  <si>
    <t>(28)</t>
    <phoneticPr fontId="27"/>
  </si>
  <si>
    <t>地下連続壁施工機械</t>
    <rPh sb="0" eb="2">
      <t>チカ</t>
    </rPh>
    <rPh sb="2" eb="4">
      <t>レンゾク</t>
    </rPh>
    <rPh sb="4" eb="5">
      <t>カベ</t>
    </rPh>
    <rPh sb="5" eb="7">
      <t>セコウ</t>
    </rPh>
    <rPh sb="7" eb="9">
      <t>キカイ</t>
    </rPh>
    <phoneticPr fontId="27"/>
  </si>
  <si>
    <t>(29)</t>
    <phoneticPr fontId="27"/>
  </si>
  <si>
    <t>ローラー</t>
    <phoneticPr fontId="27"/>
  </si>
  <si>
    <t>機　　　　　械</t>
    <rPh sb="0" eb="1">
      <t>キ</t>
    </rPh>
    <rPh sb="6" eb="7">
      <t>カセ</t>
    </rPh>
    <phoneticPr fontId="27"/>
  </si>
  <si>
    <t>フック・バケット</t>
    <phoneticPr fontId="27"/>
  </si>
  <si>
    <t>バケット・ブレード</t>
    <phoneticPr fontId="27"/>
  </si>
  <si>
    <t>(30)</t>
    <phoneticPr fontId="27"/>
  </si>
  <si>
    <t>クローラドリル</t>
    <phoneticPr fontId="27"/>
  </si>
  <si>
    <t>(31)</t>
    <phoneticPr fontId="27"/>
  </si>
  <si>
    <t>ドリルジャンボ</t>
    <phoneticPr fontId="27"/>
  </si>
  <si>
    <t>ワイヤロープ・チェーン</t>
    <phoneticPr fontId="27"/>
  </si>
  <si>
    <t>(32)</t>
    <phoneticPr fontId="27"/>
  </si>
  <si>
    <t>ロードヘッダー</t>
    <phoneticPr fontId="27"/>
  </si>
  <si>
    <t>(33)</t>
    <phoneticPr fontId="27"/>
  </si>
  <si>
    <t>アスファルトフイニッシャー</t>
    <phoneticPr fontId="27"/>
  </si>
  <si>
    <t>玉掛用具</t>
    <rPh sb="0" eb="1">
      <t>タマ</t>
    </rPh>
    <rPh sb="1" eb="2">
      <t>カ</t>
    </rPh>
    <rPh sb="2" eb="4">
      <t>ヨウグ</t>
    </rPh>
    <phoneticPr fontId="27"/>
  </si>
  <si>
    <t>(34)</t>
    <phoneticPr fontId="27"/>
  </si>
  <si>
    <t>スタビライザ</t>
    <phoneticPr fontId="27"/>
  </si>
  <si>
    <t>持込年月日</t>
    <rPh sb="0" eb="1">
      <t>ジ</t>
    </rPh>
    <rPh sb="1" eb="2">
      <t>コミ</t>
    </rPh>
    <rPh sb="2" eb="3">
      <t>ネン</t>
    </rPh>
    <rPh sb="3" eb="4">
      <t>ツキ</t>
    </rPh>
    <rPh sb="4" eb="5">
      <t>ヒ</t>
    </rPh>
    <phoneticPr fontId="27"/>
  </si>
  <si>
    <t>使用場所</t>
    <rPh sb="0" eb="2">
      <t>シヨウ</t>
    </rPh>
    <rPh sb="2" eb="4">
      <t>バショ</t>
    </rPh>
    <phoneticPr fontId="27"/>
  </si>
  <si>
    <t>自社・リースの区別</t>
    <rPh sb="0" eb="2">
      <t>ジシャ</t>
    </rPh>
    <rPh sb="7" eb="9">
      <t>クベツ</t>
    </rPh>
    <phoneticPr fontId="27"/>
  </si>
  <si>
    <t>(35)</t>
    <phoneticPr fontId="27"/>
  </si>
  <si>
    <t>ロードプレーナ</t>
    <phoneticPr fontId="27"/>
  </si>
  <si>
    <t>その他</t>
    <rPh sb="2" eb="3">
      <t>ホカ</t>
    </rPh>
    <phoneticPr fontId="27"/>
  </si>
  <si>
    <t>リーダ</t>
    <phoneticPr fontId="27"/>
  </si>
  <si>
    <t>(36)</t>
    <phoneticPr fontId="27"/>
  </si>
  <si>
    <t>ロードカッター</t>
    <phoneticPr fontId="27"/>
  </si>
  <si>
    <t>搬出予定年月日</t>
    <rPh sb="0" eb="2">
      <t>ハンシュツ</t>
    </rPh>
    <rPh sb="2" eb="4">
      <t>ヨテイ</t>
    </rPh>
    <rPh sb="4" eb="7">
      <t>ネンガッピ</t>
    </rPh>
    <phoneticPr fontId="27"/>
  </si>
  <si>
    <t>(37)</t>
    <phoneticPr fontId="27"/>
  </si>
  <si>
    <t>コンクリート吹付機</t>
    <rPh sb="6" eb="8">
      <t>フキツ</t>
    </rPh>
    <rPh sb="8" eb="9">
      <t>キ</t>
    </rPh>
    <phoneticPr fontId="27"/>
  </si>
  <si>
    <t>性能表示</t>
    <rPh sb="0" eb="2">
      <t>セイノウ</t>
    </rPh>
    <rPh sb="2" eb="4">
      <t>ヒョウジ</t>
    </rPh>
    <phoneticPr fontId="27"/>
  </si>
  <si>
    <t>ハンマ・オーガ・バイブロ</t>
    <phoneticPr fontId="27"/>
  </si>
  <si>
    <t>(38)</t>
    <phoneticPr fontId="27"/>
  </si>
  <si>
    <t>ボーリングマシーン</t>
    <phoneticPr fontId="27"/>
  </si>
  <si>
    <t>運　　転　　者
（取　扱　者）</t>
    <rPh sb="0" eb="1">
      <t>ウン</t>
    </rPh>
    <rPh sb="3" eb="4">
      <t>テン</t>
    </rPh>
    <rPh sb="6" eb="7">
      <t>シャ</t>
    </rPh>
    <rPh sb="9" eb="10">
      <t>トリ</t>
    </rPh>
    <rPh sb="11" eb="12">
      <t>アツカ</t>
    </rPh>
    <rPh sb="13" eb="14">
      <t>シャ</t>
    </rPh>
    <phoneticPr fontId="27"/>
  </si>
  <si>
    <t>氏　　　　　名</t>
    <rPh sb="0" eb="1">
      <t>シ</t>
    </rPh>
    <rPh sb="6" eb="7">
      <t>メイ</t>
    </rPh>
    <phoneticPr fontId="27"/>
  </si>
  <si>
    <t>資　格　の　種　類</t>
    <rPh sb="0" eb="1">
      <t>シ</t>
    </rPh>
    <rPh sb="2" eb="3">
      <t>カク</t>
    </rPh>
    <rPh sb="6" eb="7">
      <t>タネ</t>
    </rPh>
    <rPh sb="8" eb="9">
      <t>タグイ</t>
    </rPh>
    <phoneticPr fontId="27"/>
  </si>
  <si>
    <t>(39)</t>
    <phoneticPr fontId="27"/>
  </si>
  <si>
    <t>重ダンプトラック</t>
    <rPh sb="0" eb="1">
      <t>オモ</t>
    </rPh>
    <phoneticPr fontId="27"/>
  </si>
  <si>
    <t>油圧駆動装置</t>
    <rPh sb="0" eb="2">
      <t>ユアツ</t>
    </rPh>
    <rPh sb="2" eb="4">
      <t>クドウ</t>
    </rPh>
    <rPh sb="4" eb="6">
      <t>ソウチ</t>
    </rPh>
    <phoneticPr fontId="27"/>
  </si>
  <si>
    <t>(40)</t>
    <phoneticPr fontId="27"/>
  </si>
  <si>
    <t>ダンプトラック</t>
    <phoneticPr fontId="27"/>
  </si>
  <si>
    <t>(41)</t>
    <phoneticPr fontId="27"/>
  </si>
  <si>
    <t>ドラックミキサー</t>
    <phoneticPr fontId="27"/>
  </si>
  <si>
    <t>（正）</t>
  </si>
  <si>
    <t>Ｂ車輌部（下部走行体）</t>
    <rPh sb="1" eb="3">
      <t>シャリョウ</t>
    </rPh>
    <rPh sb="3" eb="4">
      <t>ブ</t>
    </rPh>
    <rPh sb="5" eb="7">
      <t>カブ</t>
    </rPh>
    <rPh sb="7" eb="9">
      <t>ソウコウ</t>
    </rPh>
    <rPh sb="9" eb="10">
      <t>タイ</t>
    </rPh>
    <phoneticPr fontId="27"/>
  </si>
  <si>
    <t>走行部</t>
    <rPh sb="0" eb="2">
      <t>ソウコウ</t>
    </rPh>
    <rPh sb="2" eb="3">
      <t>ブ</t>
    </rPh>
    <phoneticPr fontId="27"/>
  </si>
  <si>
    <t>ブレーキ</t>
    <phoneticPr fontId="27"/>
  </si>
  <si>
    <t>ワイヤローブ・チェーン</t>
    <phoneticPr fontId="27"/>
  </si>
  <si>
    <t>(42)</t>
    <phoneticPr fontId="27"/>
  </si>
  <si>
    <t>散水車</t>
    <rPh sb="0" eb="2">
      <t>サンスイ</t>
    </rPh>
    <rPh sb="2" eb="3">
      <t>シャ</t>
    </rPh>
    <phoneticPr fontId="27"/>
  </si>
  <si>
    <t>(43)</t>
    <phoneticPr fontId="27"/>
  </si>
  <si>
    <t>不整地運搬車</t>
    <rPh sb="0" eb="2">
      <t>フセイ</t>
    </rPh>
    <rPh sb="2" eb="3">
      <t>チ</t>
    </rPh>
    <rPh sb="3" eb="6">
      <t>ウンパンシャ</t>
    </rPh>
    <phoneticPr fontId="27"/>
  </si>
  <si>
    <t>つり具等</t>
    <rPh sb="2" eb="3">
      <t>グ</t>
    </rPh>
    <rPh sb="3" eb="4">
      <t>トウ</t>
    </rPh>
    <phoneticPr fontId="27"/>
  </si>
  <si>
    <t>(44)</t>
    <phoneticPr fontId="27"/>
  </si>
  <si>
    <t>コンクリートポンプ車</t>
    <rPh sb="9" eb="10">
      <t>シャ</t>
    </rPh>
    <phoneticPr fontId="27"/>
  </si>
  <si>
    <t>（副）</t>
  </si>
  <si>
    <t>(45)</t>
    <phoneticPr fontId="27"/>
  </si>
  <si>
    <t>ハンドル</t>
    <phoneticPr fontId="27"/>
  </si>
  <si>
    <t>自主検査</t>
    <rPh sb="0" eb="2">
      <t>ジシュ</t>
    </rPh>
    <rPh sb="2" eb="4">
      <t>ケンサ</t>
    </rPh>
    <phoneticPr fontId="27"/>
  </si>
  <si>
    <t>有効期限</t>
    <rPh sb="0" eb="2">
      <t>ユウコウ</t>
    </rPh>
    <rPh sb="2" eb="4">
      <t>キゲン</t>
    </rPh>
    <phoneticPr fontId="27"/>
  </si>
  <si>
    <t>年　次</t>
    <rPh sb="0" eb="1">
      <t>トシ</t>
    </rPh>
    <rPh sb="2" eb="3">
      <t>ツギ</t>
    </rPh>
    <phoneticPr fontId="27"/>
  </si>
  <si>
    <t>　移動式クレーン
　等の性能検査有
　効期限</t>
    <rPh sb="1" eb="3">
      <t>イドウ</t>
    </rPh>
    <rPh sb="3" eb="4">
      <t>シキ</t>
    </rPh>
    <rPh sb="10" eb="11">
      <t>トウ</t>
    </rPh>
    <rPh sb="12" eb="14">
      <t>セイノウ</t>
    </rPh>
    <rPh sb="14" eb="16">
      <t>ケンサ</t>
    </rPh>
    <rPh sb="16" eb="17">
      <t>ユウ</t>
    </rPh>
    <rPh sb="19" eb="20">
      <t>コウ</t>
    </rPh>
    <rPh sb="20" eb="22">
      <t>キゲン</t>
    </rPh>
    <phoneticPr fontId="27"/>
  </si>
  <si>
    <t>自 動 車
検 査 証
有効期限</t>
    <rPh sb="0" eb="1">
      <t>ジ</t>
    </rPh>
    <rPh sb="2" eb="3">
      <t>ドウ</t>
    </rPh>
    <rPh sb="4" eb="5">
      <t>シャ</t>
    </rPh>
    <rPh sb="6" eb="7">
      <t>ケン</t>
    </rPh>
    <rPh sb="8" eb="9">
      <t>ジャ</t>
    </rPh>
    <rPh sb="10" eb="11">
      <t>ショウ</t>
    </rPh>
    <rPh sb="12" eb="13">
      <t>ユウ</t>
    </rPh>
    <rPh sb="13" eb="14">
      <t>コウ</t>
    </rPh>
    <rPh sb="14" eb="15">
      <t>キ</t>
    </rPh>
    <rPh sb="15" eb="16">
      <t>キリ</t>
    </rPh>
    <phoneticPr fontId="27"/>
  </si>
  <si>
    <t>タイヤ</t>
    <phoneticPr fontId="27"/>
  </si>
  <si>
    <t>Ｆ走行部</t>
    <rPh sb="1" eb="3">
      <t>ソウコウ</t>
    </rPh>
    <rPh sb="3" eb="4">
      <t>ブ</t>
    </rPh>
    <phoneticPr fontId="27"/>
  </si>
  <si>
    <t>月　次</t>
    <rPh sb="0" eb="1">
      <t>ツキ</t>
    </rPh>
    <rPh sb="2" eb="3">
      <t>ジ</t>
    </rPh>
    <phoneticPr fontId="27"/>
  </si>
  <si>
    <t>クローラ</t>
    <phoneticPr fontId="27"/>
  </si>
  <si>
    <t>駐車ブレーキ</t>
    <rPh sb="0" eb="2">
      <t>チュウシャ</t>
    </rPh>
    <phoneticPr fontId="27"/>
  </si>
  <si>
    <t>特　　　　定</t>
    <rPh sb="0" eb="1">
      <t>トク</t>
    </rPh>
    <rPh sb="5" eb="6">
      <t>サダム</t>
    </rPh>
    <phoneticPr fontId="27"/>
  </si>
  <si>
    <t>安全装置等</t>
    <rPh sb="0" eb="2">
      <t>アンゼン</t>
    </rPh>
    <rPh sb="2" eb="4">
      <t>ソウチ</t>
    </rPh>
    <rPh sb="4" eb="5">
      <t>トウ</t>
    </rPh>
    <phoneticPr fontId="27"/>
  </si>
  <si>
    <t>ブレーキロック</t>
    <phoneticPr fontId="27"/>
  </si>
  <si>
    <t>任　意　保　険</t>
    <rPh sb="0" eb="1">
      <t>ニン</t>
    </rPh>
    <rPh sb="2" eb="3">
      <t>イ</t>
    </rPh>
    <rPh sb="4" eb="5">
      <t>タモツ</t>
    </rPh>
    <rPh sb="6" eb="7">
      <t>ケン</t>
    </rPh>
    <phoneticPr fontId="27"/>
  </si>
  <si>
    <t>加入額</t>
    <rPh sb="0" eb="2">
      <t>カニュウ</t>
    </rPh>
    <rPh sb="2" eb="3">
      <t>ガク</t>
    </rPh>
    <phoneticPr fontId="27"/>
  </si>
  <si>
    <t>対人</t>
    <rPh sb="0" eb="2">
      <t>タイジン</t>
    </rPh>
    <phoneticPr fontId="27"/>
  </si>
  <si>
    <t>千円</t>
    <rPh sb="0" eb="2">
      <t>センエン</t>
    </rPh>
    <phoneticPr fontId="27"/>
  </si>
  <si>
    <t>搭乗者</t>
    <rPh sb="0" eb="3">
      <t>トウジョウシャ</t>
    </rPh>
    <phoneticPr fontId="27"/>
  </si>
  <si>
    <t>有　効　期　限</t>
    <rPh sb="0" eb="1">
      <t>ユウ</t>
    </rPh>
    <rPh sb="2" eb="3">
      <t>コウ</t>
    </rPh>
    <rPh sb="4" eb="5">
      <t>キ</t>
    </rPh>
    <rPh sb="6" eb="7">
      <t>キリ</t>
    </rPh>
    <phoneticPr fontId="27"/>
  </si>
  <si>
    <t>各種ミラー</t>
    <rPh sb="0" eb="2">
      <t>カクシュ</t>
    </rPh>
    <phoneticPr fontId="27"/>
  </si>
  <si>
    <t>方向指示器</t>
    <rPh sb="0" eb="2">
      <t>ホウコウ</t>
    </rPh>
    <rPh sb="2" eb="5">
      <t>シジキ</t>
    </rPh>
    <phoneticPr fontId="27"/>
  </si>
  <si>
    <t>操縦装置</t>
    <rPh sb="0" eb="2">
      <t>ソウジュウ</t>
    </rPh>
    <rPh sb="2" eb="4">
      <t>ソウチ</t>
    </rPh>
    <phoneticPr fontId="27"/>
  </si>
  <si>
    <t>対物</t>
    <rPh sb="0" eb="2">
      <t>タイブツ</t>
    </rPh>
    <phoneticPr fontId="27"/>
  </si>
  <si>
    <t>前後照灯</t>
    <rPh sb="0" eb="2">
      <t>ゼンゴ</t>
    </rPh>
    <rPh sb="2" eb="3">
      <t>アキラ</t>
    </rPh>
    <rPh sb="3" eb="4">
      <t>ヒ</t>
    </rPh>
    <phoneticPr fontId="27"/>
  </si>
  <si>
    <t>タイヤ・鉄輪</t>
    <rPh sb="4" eb="5">
      <t>テツ</t>
    </rPh>
    <rPh sb="5" eb="6">
      <t>ワ</t>
    </rPh>
    <phoneticPr fontId="27"/>
  </si>
  <si>
    <t>接触防止措置等</t>
    <rPh sb="0" eb="2">
      <t>セッショク</t>
    </rPh>
    <rPh sb="2" eb="4">
      <t>ボウシ</t>
    </rPh>
    <rPh sb="4" eb="6">
      <t>ソチ</t>
    </rPh>
    <rPh sb="6" eb="7">
      <t>トウ</t>
    </rPh>
    <phoneticPr fontId="27"/>
  </si>
  <si>
    <t>左折プロテクター</t>
    <rPh sb="0" eb="2">
      <t>サセツ</t>
    </rPh>
    <phoneticPr fontId="27"/>
  </si>
  <si>
    <t>Ｇ電気装置</t>
    <rPh sb="1" eb="3">
      <t>デンキ</t>
    </rPh>
    <rPh sb="3" eb="5">
      <t>ソウチ</t>
    </rPh>
    <phoneticPr fontId="27"/>
  </si>
  <si>
    <t>配電盤</t>
    <rPh sb="0" eb="3">
      <t>ハイデンバン</t>
    </rPh>
    <phoneticPr fontId="27"/>
  </si>
  <si>
    <t xml:space="preserve"> 機械等の特性・その他
 その使用上注意すべき
 事項</t>
    <rPh sb="1" eb="3">
      <t>キカイ</t>
    </rPh>
    <rPh sb="3" eb="4">
      <t>トウ</t>
    </rPh>
    <rPh sb="5" eb="7">
      <t>トクセイ</t>
    </rPh>
    <rPh sb="10" eb="11">
      <t>ホカ</t>
    </rPh>
    <rPh sb="15" eb="17">
      <t>シヨウ</t>
    </rPh>
    <rPh sb="17" eb="18">
      <t>ジョウ</t>
    </rPh>
    <rPh sb="18" eb="20">
      <t>チュウイ</t>
    </rPh>
    <rPh sb="25" eb="27">
      <t>ジコウ</t>
    </rPh>
    <phoneticPr fontId="27"/>
  </si>
  <si>
    <t>昇降装置</t>
    <rPh sb="0" eb="2">
      <t>ショウコウ</t>
    </rPh>
    <rPh sb="2" eb="4">
      <t>ソウチ</t>
    </rPh>
    <phoneticPr fontId="27"/>
  </si>
  <si>
    <t>配線</t>
    <rPh sb="0" eb="2">
      <t>ハイセン</t>
    </rPh>
    <phoneticPr fontId="27"/>
  </si>
  <si>
    <t>ベッセル</t>
    <phoneticPr fontId="27"/>
  </si>
  <si>
    <t>絶縁</t>
    <rPh sb="0" eb="2">
      <t>ゼツエン</t>
    </rPh>
    <phoneticPr fontId="27"/>
  </si>
  <si>
    <t>後方監視装置</t>
    <rPh sb="0" eb="2">
      <t>コウホウ</t>
    </rPh>
    <rPh sb="2" eb="4">
      <t>カンシ</t>
    </rPh>
    <rPh sb="4" eb="6">
      <t>ソウチ</t>
    </rPh>
    <phoneticPr fontId="27"/>
  </si>
  <si>
    <t>アース</t>
    <phoneticPr fontId="27"/>
  </si>
  <si>
    <t>Ｃゴンドラ</t>
    <phoneticPr fontId="27"/>
  </si>
  <si>
    <t>突りょう</t>
    <rPh sb="0" eb="1">
      <t>トツ</t>
    </rPh>
    <phoneticPr fontId="27"/>
  </si>
  <si>
    <t>作業床</t>
    <rPh sb="0" eb="2">
      <t>サギョウ</t>
    </rPh>
    <rPh sb="2" eb="3">
      <t>トコ</t>
    </rPh>
    <phoneticPr fontId="27"/>
  </si>
  <si>
    <t>Ｈその他</t>
    <rPh sb="3" eb="4">
      <t>ホカ</t>
    </rPh>
    <phoneticPr fontId="27"/>
  </si>
  <si>
    <t>電気装置</t>
    <rPh sb="0" eb="2">
      <t>デンキ</t>
    </rPh>
    <rPh sb="2" eb="4">
      <t>ソウチ</t>
    </rPh>
    <phoneticPr fontId="27"/>
  </si>
  <si>
    <t>元　請　確　認　欄</t>
    <rPh sb="0" eb="1">
      <t>モト</t>
    </rPh>
    <rPh sb="2" eb="3">
      <t>ショウ</t>
    </rPh>
    <rPh sb="4" eb="5">
      <t>アキラ</t>
    </rPh>
    <rPh sb="6" eb="7">
      <t>ニン</t>
    </rPh>
    <rPh sb="8" eb="9">
      <t>ラン</t>
    </rPh>
    <phoneticPr fontId="27"/>
  </si>
  <si>
    <t>受　付　番　号</t>
    <rPh sb="0" eb="1">
      <t>ウケ</t>
    </rPh>
    <rPh sb="2" eb="3">
      <t>ツ</t>
    </rPh>
    <rPh sb="4" eb="5">
      <t>バン</t>
    </rPh>
    <rPh sb="6" eb="7">
      <t>ゴウ</t>
    </rPh>
    <phoneticPr fontId="27"/>
  </si>
  <si>
    <t>受付番号確認欄（↓使用届提出者のサイン）</t>
    <rPh sb="0" eb="1">
      <t>ウケ</t>
    </rPh>
    <rPh sb="1" eb="2">
      <t>ツ</t>
    </rPh>
    <rPh sb="2" eb="4">
      <t>バンゴウ</t>
    </rPh>
    <rPh sb="4" eb="6">
      <t>カクニン</t>
    </rPh>
    <rPh sb="6" eb="7">
      <t>ラン</t>
    </rPh>
    <rPh sb="9" eb="11">
      <t>シヨウ</t>
    </rPh>
    <rPh sb="11" eb="12">
      <t>トドケ</t>
    </rPh>
    <rPh sb="12" eb="14">
      <t>テイシュツ</t>
    </rPh>
    <rPh sb="14" eb="15">
      <t>シャ</t>
    </rPh>
    <phoneticPr fontId="27"/>
  </si>
  <si>
    <t>ワイヤ・ライフライン</t>
    <phoneticPr fontId="27"/>
  </si>
  <si>
    <t>点検日</t>
    <rPh sb="0" eb="2">
      <t>テンケン</t>
    </rPh>
    <rPh sb="2" eb="3">
      <t>ビ</t>
    </rPh>
    <phoneticPr fontId="27"/>
  </si>
  <si>
    <t>点検者</t>
    <rPh sb="0" eb="2">
      <t>テンケン</t>
    </rPh>
    <rPh sb="2" eb="3">
      <t>シャ</t>
    </rPh>
    <phoneticPr fontId="27"/>
  </si>
  <si>
    <t>（注）</t>
    <rPh sb="1" eb="2">
      <t>チュウ</t>
    </rPh>
    <phoneticPr fontId="27"/>
  </si>
  <si>
    <t>１．</t>
    <phoneticPr fontId="27"/>
  </si>
  <si>
    <t>持込機械等の届け出は、当該機械を持ち込む会社（貸与を受けた会社が下請の場合はその会社）の代表者が所長に届け出ること。</t>
  </si>
  <si>
    <t>２．</t>
    <phoneticPr fontId="27"/>
  </si>
  <si>
    <t>点検表の点検結果欄には、該当する箇所へ✔印を記入すること。</t>
  </si>
  <si>
    <t>３．</t>
    <phoneticPr fontId="27"/>
  </si>
  <si>
    <t>自社の点検表にて点検したものは、その点検表を貼付する（転記の必要はなし）。</t>
  </si>
  <si>
    <t>４．</t>
    <phoneticPr fontId="27"/>
  </si>
  <si>
    <t>機械名 (１)から(６）まではＡ、Ｂ欄を、(７)はＣ欄を、(８)から (38)まではＤ、Ｅ、Ｆ、Ｇ欄を、(39)から(43)まではＢ欄を、</t>
    <phoneticPr fontId="27"/>
  </si>
  <si>
    <t>(44)はＢ、Ｄ、Ｅ欄を使用して点検すること。</t>
    <phoneticPr fontId="27"/>
  </si>
  <si>
    <t>５．</t>
    <phoneticPr fontId="27"/>
  </si>
  <si>
    <t>点検結果の(a)は、機械所有会社の確認欄とし、(b)は持込会社又は機械使用会社の確認欄とする。元請が確認するときは、</t>
  </si>
  <si>
    <t>(b)欄を利用すること。</t>
    <phoneticPr fontId="27"/>
  </si>
  <si>
    <t>定期</t>
    <rPh sb="0" eb="1">
      <t>サダム</t>
    </rPh>
    <rPh sb="1" eb="2">
      <t>キ</t>
    </rPh>
    <phoneticPr fontId="27"/>
  </si>
  <si>
    <t>自　社　・　リース</t>
  </si>
  <si>
    <t>移動式クレーン</t>
    <rPh sb="0" eb="2">
      <t>イドウ</t>
    </rPh>
    <rPh sb="2" eb="3">
      <t>シキ</t>
    </rPh>
    <phoneticPr fontId="1"/>
  </si>
  <si>
    <t>車両系建設機械</t>
    <rPh sb="0" eb="2">
      <t>シャリョウ</t>
    </rPh>
    <rPh sb="2" eb="3">
      <t>ケイ</t>
    </rPh>
    <rPh sb="3" eb="5">
      <t>ケンセツ</t>
    </rPh>
    <rPh sb="5" eb="7">
      <t>キカイ</t>
    </rPh>
    <phoneticPr fontId="1"/>
  </si>
  <si>
    <t>持込時の点検表</t>
    <rPh sb="0" eb="1">
      <t>ジ</t>
    </rPh>
    <rPh sb="1" eb="2">
      <t>コミ</t>
    </rPh>
    <rPh sb="2" eb="3">
      <t>ジ</t>
    </rPh>
    <rPh sb="4" eb="5">
      <t>テン</t>
    </rPh>
    <rPh sb="5" eb="6">
      <t>ケン</t>
    </rPh>
    <rPh sb="6" eb="7">
      <t>ヒョウ</t>
    </rPh>
    <phoneticPr fontId="27"/>
  </si>
  <si>
    <t>電動工具</t>
    <rPh sb="0" eb="1">
      <t>デン</t>
    </rPh>
    <rPh sb="1" eb="2">
      <t>ドウ</t>
    </rPh>
    <rPh sb="2" eb="3">
      <t>タクミ</t>
    </rPh>
    <rPh sb="3" eb="4">
      <t>グ</t>
    </rPh>
    <phoneticPr fontId="27"/>
  </si>
  <si>
    <t>点検</t>
    <rPh sb="0" eb="2">
      <t>テンケン</t>
    </rPh>
    <phoneticPr fontId="27"/>
  </si>
  <si>
    <t>月</t>
    <rPh sb="0" eb="1">
      <t>ガツ</t>
    </rPh>
    <phoneticPr fontId="27"/>
  </si>
  <si>
    <t>日</t>
    <rPh sb="0" eb="1">
      <t>ニチ</t>
    </rPh>
    <phoneticPr fontId="27"/>
  </si>
  <si>
    <t>持込機械等</t>
    <rPh sb="0" eb="2">
      <t>モチコミ</t>
    </rPh>
    <rPh sb="2" eb="4">
      <t>キカイ</t>
    </rPh>
    <rPh sb="4" eb="5">
      <t>トウ</t>
    </rPh>
    <phoneticPr fontId="27"/>
  </si>
  <si>
    <t>電 動 工 具 ・ 電 気 溶 接 機 等</t>
    <rPh sb="0" eb="1">
      <t>デン</t>
    </rPh>
    <rPh sb="2" eb="3">
      <t>ドウ</t>
    </rPh>
    <rPh sb="4" eb="5">
      <t>コウ</t>
    </rPh>
    <rPh sb="6" eb="7">
      <t>グ</t>
    </rPh>
    <rPh sb="10" eb="11">
      <t>デン</t>
    </rPh>
    <rPh sb="12" eb="13">
      <t>キ</t>
    </rPh>
    <rPh sb="14" eb="15">
      <t>ヨウ</t>
    </rPh>
    <rPh sb="16" eb="17">
      <t>セツ</t>
    </rPh>
    <rPh sb="18" eb="19">
      <t>キ</t>
    </rPh>
    <rPh sb="20" eb="21">
      <t>トウ</t>
    </rPh>
    <phoneticPr fontId="27"/>
  </si>
  <si>
    <t>　　機　械　名</t>
    <rPh sb="2" eb="3">
      <t>キ</t>
    </rPh>
    <rPh sb="4" eb="5">
      <t>カイ</t>
    </rPh>
    <rPh sb="6" eb="7">
      <t>メイ</t>
    </rPh>
    <phoneticPr fontId="27"/>
  </si>
  <si>
    <t>電気溶接機</t>
    <rPh sb="0" eb="2">
      <t>デンキ</t>
    </rPh>
    <rPh sb="2" eb="4">
      <t>ヨウセツ</t>
    </rPh>
    <rPh sb="4" eb="5">
      <t>キ</t>
    </rPh>
    <phoneticPr fontId="27"/>
  </si>
  <si>
    <t>番号　</t>
    <rPh sb="0" eb="1">
      <t>バン</t>
    </rPh>
    <rPh sb="1" eb="2">
      <t>ゴウ</t>
    </rPh>
    <phoneticPr fontId="27"/>
  </si>
  <si>
    <t>1）</t>
    <phoneticPr fontId="27"/>
  </si>
  <si>
    <t>電動カンナ</t>
    <rPh sb="0" eb="2">
      <t>デンドウ</t>
    </rPh>
    <phoneticPr fontId="27"/>
  </si>
  <si>
    <t>　点検事項</t>
    <rPh sb="1" eb="3">
      <t>テンケン</t>
    </rPh>
    <rPh sb="3" eb="5">
      <t>ジコウ</t>
    </rPh>
    <phoneticPr fontId="27"/>
  </si>
  <si>
    <t>2）</t>
    <phoneticPr fontId="27"/>
  </si>
  <si>
    <t>電動ドリル</t>
    <rPh sb="0" eb="2">
      <t>デンドウ</t>
    </rPh>
    <phoneticPr fontId="27"/>
  </si>
  <si>
    <t>アース線</t>
    <rPh sb="3" eb="4">
      <t>セン</t>
    </rPh>
    <phoneticPr fontId="27"/>
  </si>
  <si>
    <t>3）</t>
    <phoneticPr fontId="27"/>
  </si>
  <si>
    <t>電動丸のこ</t>
    <rPh sb="0" eb="2">
      <t>デンドウ</t>
    </rPh>
    <rPh sb="2" eb="3">
      <t>マル</t>
    </rPh>
    <phoneticPr fontId="27"/>
  </si>
  <si>
    <t>4）</t>
    <phoneticPr fontId="27"/>
  </si>
  <si>
    <t>グラインダー等</t>
    <rPh sb="6" eb="7">
      <t>トウ</t>
    </rPh>
    <phoneticPr fontId="27"/>
  </si>
  <si>
    <t>接地クランプ</t>
    <rPh sb="0" eb="2">
      <t>セッチ</t>
    </rPh>
    <phoneticPr fontId="27"/>
  </si>
  <si>
    <t>5）</t>
    <phoneticPr fontId="27"/>
  </si>
  <si>
    <t>アーク溶接機</t>
    <rPh sb="3" eb="5">
      <t>ヨウセツ</t>
    </rPh>
    <rPh sb="5" eb="6">
      <t>キ</t>
    </rPh>
    <phoneticPr fontId="27"/>
  </si>
  <si>
    <t>所長名</t>
    <rPh sb="0" eb="3">
      <t>ショチョウメイ</t>
    </rPh>
    <phoneticPr fontId="27"/>
  </si>
  <si>
    <t>殿</t>
    <rPh sb="0" eb="1">
      <t>ドノ</t>
    </rPh>
    <phoneticPr fontId="27"/>
  </si>
  <si>
    <t>次）</t>
    <rPh sb="0" eb="1">
      <t>ジ</t>
    </rPh>
    <phoneticPr fontId="27"/>
  </si>
  <si>
    <t>6）</t>
    <phoneticPr fontId="27"/>
  </si>
  <si>
    <t>ウインチ</t>
    <phoneticPr fontId="27"/>
  </si>
  <si>
    <t>キャップタイヤ</t>
    <phoneticPr fontId="27"/>
  </si>
  <si>
    <t>7）</t>
    <phoneticPr fontId="27"/>
  </si>
  <si>
    <t>発電機</t>
    <rPh sb="0" eb="3">
      <t>ハツデンキ</t>
    </rPh>
    <phoneticPr fontId="27"/>
  </si>
  <si>
    <t>8）</t>
    <phoneticPr fontId="27"/>
  </si>
  <si>
    <t>トランス</t>
    <phoneticPr fontId="27"/>
  </si>
  <si>
    <t>コネクタ</t>
    <phoneticPr fontId="27"/>
  </si>
  <si>
    <t>9）</t>
    <phoneticPr fontId="27"/>
  </si>
  <si>
    <t>コンプレッサー</t>
    <phoneticPr fontId="27"/>
  </si>
  <si>
    <t>電話</t>
    <rPh sb="0" eb="2">
      <t>デンワ</t>
    </rPh>
    <phoneticPr fontId="27"/>
  </si>
  <si>
    <t>10）</t>
    <phoneticPr fontId="27"/>
  </si>
  <si>
    <t>送風機</t>
    <rPh sb="0" eb="3">
      <t>ソウフウキ</t>
    </rPh>
    <phoneticPr fontId="27"/>
  </si>
  <si>
    <t>接地端子の締結</t>
    <rPh sb="0" eb="2">
      <t>セッチ</t>
    </rPh>
    <rPh sb="2" eb="4">
      <t>タンシ</t>
    </rPh>
    <rPh sb="5" eb="7">
      <t>テイケツ</t>
    </rPh>
    <phoneticPr fontId="27"/>
  </si>
  <si>
    <t>11）</t>
    <phoneticPr fontId="27"/>
  </si>
  <si>
    <t>ポンプ類</t>
    <rPh sb="3" eb="4">
      <t>ルイ</t>
    </rPh>
    <phoneticPr fontId="27"/>
  </si>
  <si>
    <t>12）</t>
    <phoneticPr fontId="27"/>
  </si>
  <si>
    <t>ミキサー類</t>
    <rPh sb="4" eb="5">
      <t>ルイ</t>
    </rPh>
    <phoneticPr fontId="27"/>
  </si>
  <si>
    <t>このたび、下記機械等を裏面の点検表により、機械本体のみで無くアタッチメント及び付属品を含め、点検整備のうえ持込・使用しますので、お届けします。なお、使用に際しては関係法令に定められた事項を遵守します。</t>
    <rPh sb="21" eb="23">
      <t>キカイ</t>
    </rPh>
    <rPh sb="23" eb="25">
      <t>ホンタイ</t>
    </rPh>
    <rPh sb="28" eb="29">
      <t>ナ</t>
    </rPh>
    <rPh sb="37" eb="38">
      <t>オヨ</t>
    </rPh>
    <rPh sb="39" eb="41">
      <t>フゾク</t>
    </rPh>
    <rPh sb="41" eb="42">
      <t>ヒン</t>
    </rPh>
    <rPh sb="43" eb="44">
      <t>フク</t>
    </rPh>
    <phoneticPr fontId="27"/>
  </si>
  <si>
    <t>充電部の絶縁</t>
    <rPh sb="0" eb="2">
      <t>ジュウデン</t>
    </rPh>
    <rPh sb="2" eb="3">
      <t>ブ</t>
    </rPh>
    <rPh sb="4" eb="6">
      <t>ゼツエン</t>
    </rPh>
    <phoneticPr fontId="27"/>
  </si>
  <si>
    <t>13）</t>
    <phoneticPr fontId="27"/>
  </si>
  <si>
    <t>コンベヤー</t>
    <phoneticPr fontId="27"/>
  </si>
  <si>
    <t>14）</t>
    <phoneticPr fontId="27"/>
  </si>
  <si>
    <t>吹付機</t>
    <rPh sb="0" eb="2">
      <t>フキツ</t>
    </rPh>
    <rPh sb="2" eb="3">
      <t>キ</t>
    </rPh>
    <phoneticPr fontId="27"/>
  </si>
  <si>
    <t>自動電撃防止装置</t>
    <rPh sb="0" eb="2">
      <t>ジドウ</t>
    </rPh>
    <rPh sb="2" eb="4">
      <t>デンゲキ</t>
    </rPh>
    <rPh sb="4" eb="6">
      <t>ボウシ</t>
    </rPh>
    <rPh sb="6" eb="8">
      <t>ソウチ</t>
    </rPh>
    <phoneticPr fontId="27"/>
  </si>
  <si>
    <t>15）</t>
    <phoneticPr fontId="27"/>
  </si>
  <si>
    <t>ボーリングマシン</t>
    <phoneticPr fontId="27"/>
  </si>
  <si>
    <t>16）</t>
    <phoneticPr fontId="27"/>
  </si>
  <si>
    <t>振動コンパクター</t>
    <rPh sb="0" eb="2">
      <t>シンドウ</t>
    </rPh>
    <phoneticPr fontId="27"/>
  </si>
  <si>
    <t>記</t>
    <rPh sb="0" eb="1">
      <t>キ</t>
    </rPh>
    <phoneticPr fontId="27"/>
  </si>
  <si>
    <t>絶縁ホルダー</t>
    <rPh sb="0" eb="2">
      <t>ゼツエン</t>
    </rPh>
    <phoneticPr fontId="27"/>
  </si>
  <si>
    <t>17）</t>
    <phoneticPr fontId="27"/>
  </si>
  <si>
    <t>バイブレーター</t>
    <phoneticPr fontId="27"/>
  </si>
  <si>
    <t>18）</t>
    <phoneticPr fontId="27"/>
  </si>
  <si>
    <t>鉄筋加工機</t>
    <rPh sb="0" eb="2">
      <t>テッキン</t>
    </rPh>
    <rPh sb="2" eb="5">
      <t>カコウキ</t>
    </rPh>
    <phoneticPr fontId="27"/>
  </si>
  <si>
    <t>番号</t>
    <rPh sb="0" eb="2">
      <t>バンゴウ</t>
    </rPh>
    <phoneticPr fontId="27"/>
  </si>
  <si>
    <t>機　械　名</t>
    <rPh sb="0" eb="1">
      <t>キ</t>
    </rPh>
    <rPh sb="2" eb="3">
      <t>カイ</t>
    </rPh>
    <rPh sb="4" eb="5">
      <t>メイ</t>
    </rPh>
    <phoneticPr fontId="27"/>
  </si>
  <si>
    <t>規　　　格</t>
    <rPh sb="0" eb="1">
      <t>タダシ</t>
    </rPh>
    <rPh sb="4" eb="5">
      <t>カク</t>
    </rPh>
    <phoneticPr fontId="27"/>
  </si>
  <si>
    <t>管理番号</t>
    <rPh sb="0" eb="2">
      <t>カンリ</t>
    </rPh>
    <rPh sb="2" eb="4">
      <t>バンゴウ</t>
    </rPh>
    <phoneticPr fontId="27"/>
  </si>
  <si>
    <t>持 込 年 月 日</t>
    <rPh sb="0" eb="1">
      <t>ジ</t>
    </rPh>
    <rPh sb="2" eb="3">
      <t>コミ</t>
    </rPh>
    <rPh sb="4" eb="5">
      <t>トシ</t>
    </rPh>
    <rPh sb="6" eb="7">
      <t>ツキ</t>
    </rPh>
    <rPh sb="8" eb="9">
      <t>ヒ</t>
    </rPh>
    <phoneticPr fontId="27"/>
  </si>
  <si>
    <t>点　検　者</t>
    <rPh sb="0" eb="1">
      <t>テン</t>
    </rPh>
    <rPh sb="2" eb="3">
      <t>ケン</t>
    </rPh>
    <rPh sb="4" eb="5">
      <t>シャ</t>
    </rPh>
    <phoneticPr fontId="27"/>
  </si>
  <si>
    <t>取　扱　者</t>
    <rPh sb="0" eb="1">
      <t>トリ</t>
    </rPh>
    <rPh sb="2" eb="3">
      <t>アツカイ</t>
    </rPh>
    <rPh sb="4" eb="5">
      <t>シャ</t>
    </rPh>
    <phoneticPr fontId="27"/>
  </si>
  <si>
    <t>溶接保護面</t>
    <rPh sb="0" eb="2">
      <t>ヨウセツ</t>
    </rPh>
    <rPh sb="2" eb="4">
      <t>ホゴ</t>
    </rPh>
    <rPh sb="4" eb="5">
      <t>メン</t>
    </rPh>
    <phoneticPr fontId="27"/>
  </si>
  <si>
    <t>19）</t>
    <phoneticPr fontId="27"/>
  </si>
  <si>
    <t>電動チェーンブロック</t>
    <rPh sb="0" eb="2">
      <t>デンドウ</t>
    </rPh>
    <phoneticPr fontId="27"/>
  </si>
  <si>
    <t>性　　　能</t>
    <rPh sb="0" eb="1">
      <t>セイ</t>
    </rPh>
    <rPh sb="4" eb="5">
      <t>ノウ</t>
    </rPh>
    <phoneticPr fontId="27"/>
  </si>
  <si>
    <t>受理番号</t>
    <rPh sb="0" eb="2">
      <t>ジュリ</t>
    </rPh>
    <rPh sb="2" eb="4">
      <t>バンゴウ</t>
    </rPh>
    <phoneticPr fontId="27"/>
  </si>
  <si>
    <t>20）</t>
    <phoneticPr fontId="27"/>
  </si>
  <si>
    <t>その他</t>
    <rPh sb="2" eb="3">
      <t>タ</t>
    </rPh>
    <phoneticPr fontId="27"/>
  </si>
  <si>
    <t>操作スイッチ</t>
    <rPh sb="0" eb="2">
      <t>ソウサ</t>
    </rPh>
    <phoneticPr fontId="27"/>
  </si>
  <si>
    <t>絶縁抵抗測定値</t>
    <rPh sb="0" eb="2">
      <t>ゼツエン</t>
    </rPh>
    <rPh sb="2" eb="4">
      <t>テイコウ</t>
    </rPh>
    <rPh sb="4" eb="7">
      <t>ソクテイチ</t>
    </rPh>
    <phoneticPr fontId="27"/>
  </si>
  <si>
    <t>各種ブレーキの作動</t>
    <rPh sb="0" eb="2">
      <t>カクシュ</t>
    </rPh>
    <rPh sb="7" eb="9">
      <t>サドウ</t>
    </rPh>
    <phoneticPr fontId="27"/>
  </si>
  <si>
    <t>手すり・囲い</t>
    <rPh sb="0" eb="1">
      <t>テ</t>
    </rPh>
    <rPh sb="4" eb="5">
      <t>カコ</t>
    </rPh>
    <phoneticPr fontId="27"/>
  </si>
  <si>
    <t>フックのはずれ止め</t>
    <rPh sb="7" eb="8">
      <t>ド</t>
    </rPh>
    <phoneticPr fontId="27"/>
  </si>
  <si>
    <t>回転部の囲い等</t>
    <rPh sb="0" eb="2">
      <t>カイテン</t>
    </rPh>
    <rPh sb="2" eb="3">
      <t>ブ</t>
    </rPh>
    <rPh sb="4" eb="5">
      <t>カコ</t>
    </rPh>
    <rPh sb="6" eb="7">
      <t>トウ</t>
    </rPh>
    <phoneticPr fontId="27"/>
  </si>
  <si>
    <t>危険表示</t>
    <rPh sb="0" eb="2">
      <t>キケン</t>
    </rPh>
    <rPh sb="2" eb="4">
      <t>ヒョウジ</t>
    </rPh>
    <phoneticPr fontId="27"/>
  </si>
  <si>
    <t>アタッチメント
（使用する全て）</t>
    <rPh sb="9" eb="11">
      <t>シヨウ</t>
    </rPh>
    <rPh sb="13" eb="14">
      <t>スベ</t>
    </rPh>
    <phoneticPr fontId="27"/>
  </si>
  <si>
    <t>アタッチメント等取付金具</t>
    <rPh sb="7" eb="8">
      <t>トウ</t>
    </rPh>
    <rPh sb="8" eb="10">
      <t>トリツケ</t>
    </rPh>
    <rPh sb="10" eb="12">
      <t>カナグ</t>
    </rPh>
    <phoneticPr fontId="27"/>
  </si>
  <si>
    <t>付属品（サイドハンドル等）</t>
    <rPh sb="0" eb="2">
      <t>フゾク</t>
    </rPh>
    <rPh sb="2" eb="3">
      <t>ヒン</t>
    </rPh>
    <rPh sb="11" eb="12">
      <t>ナド</t>
    </rPh>
    <phoneticPr fontId="27"/>
  </si>
  <si>
    <t>そ　の　他</t>
    <rPh sb="4" eb="5">
      <t>タ</t>
    </rPh>
    <phoneticPr fontId="27"/>
  </si>
  <si>
    <t>　　 機械の特性、その他その
　　 使用上注意すべき事項</t>
    <phoneticPr fontId="27"/>
  </si>
  <si>
    <t>元　　請　　確　　認　　欄</t>
    <rPh sb="0" eb="1">
      <t>モト</t>
    </rPh>
    <rPh sb="3" eb="4">
      <t>ショウ</t>
    </rPh>
    <rPh sb="6" eb="7">
      <t>アキラ</t>
    </rPh>
    <rPh sb="9" eb="10">
      <t>シノブ</t>
    </rPh>
    <rPh sb="12" eb="13">
      <t>ラン</t>
    </rPh>
    <phoneticPr fontId="27"/>
  </si>
  <si>
    <t>受　付　確　認　者</t>
    <rPh sb="0" eb="1">
      <t>ウケ</t>
    </rPh>
    <rPh sb="2" eb="3">
      <t>ヅケ</t>
    </rPh>
    <rPh sb="4" eb="5">
      <t>アキラ</t>
    </rPh>
    <rPh sb="6" eb="7">
      <t>シノブ</t>
    </rPh>
    <rPh sb="8" eb="9">
      <t>シャ</t>
    </rPh>
    <phoneticPr fontId="27"/>
  </si>
  <si>
    <t>担当者</t>
    <rPh sb="0" eb="3">
      <t>タントウシャ</t>
    </rPh>
    <phoneticPr fontId="27"/>
  </si>
  <si>
    <t>（注）　1.　持込機械等の届出は、当該機械を持ち込む会社（貸与を受けた会社が下請の場合はその会社）の</t>
    <rPh sb="1" eb="2">
      <t>チュウ</t>
    </rPh>
    <rPh sb="7" eb="9">
      <t>モチコミ</t>
    </rPh>
    <rPh sb="9" eb="11">
      <t>キカイ</t>
    </rPh>
    <rPh sb="11" eb="12">
      <t>トウ</t>
    </rPh>
    <rPh sb="13" eb="15">
      <t>トドケデ</t>
    </rPh>
    <rPh sb="17" eb="19">
      <t>トウガイ</t>
    </rPh>
    <rPh sb="19" eb="21">
      <t>キカイ</t>
    </rPh>
    <rPh sb="22" eb="23">
      <t>モ</t>
    </rPh>
    <rPh sb="24" eb="25">
      <t>コ</t>
    </rPh>
    <rPh sb="26" eb="28">
      <t>カイシャ</t>
    </rPh>
    <rPh sb="29" eb="31">
      <t>タイヨ</t>
    </rPh>
    <rPh sb="32" eb="33">
      <t>ウ</t>
    </rPh>
    <rPh sb="35" eb="37">
      <t>カイシャ</t>
    </rPh>
    <rPh sb="38" eb="40">
      <t>シタウ</t>
    </rPh>
    <rPh sb="41" eb="43">
      <t>バアイ</t>
    </rPh>
    <rPh sb="46" eb="48">
      <t>カイシャ</t>
    </rPh>
    <phoneticPr fontId="27"/>
  </si>
  <si>
    <t>　　　　　　代表者が所長に届け出ること。</t>
    <phoneticPr fontId="27"/>
  </si>
  <si>
    <t>　　　　2.　点検表の点検結果欄には、該当する箇所へ ﾚ 印を記入すること。</t>
    <rPh sb="7" eb="9">
      <t>テンケン</t>
    </rPh>
    <rPh sb="9" eb="10">
      <t>ヒョウ</t>
    </rPh>
    <rPh sb="11" eb="13">
      <t>テンケン</t>
    </rPh>
    <rPh sb="13" eb="15">
      <t>ケッカ</t>
    </rPh>
    <rPh sb="15" eb="16">
      <t>ラン</t>
    </rPh>
    <rPh sb="19" eb="21">
      <t>ガイトウ</t>
    </rPh>
    <rPh sb="23" eb="25">
      <t>カショ</t>
    </rPh>
    <rPh sb="29" eb="30">
      <t>イン</t>
    </rPh>
    <rPh sb="31" eb="33">
      <t>キニュウ</t>
    </rPh>
    <phoneticPr fontId="27"/>
  </si>
  <si>
    <t>　　　　3.　絶縁抵抗の測定については、測定値（ＭΩ）を記入すること。</t>
    <rPh sb="7" eb="9">
      <t>ゼツエン</t>
    </rPh>
    <rPh sb="9" eb="11">
      <t>テイコウ</t>
    </rPh>
    <rPh sb="12" eb="14">
      <t>ソクテイ</t>
    </rPh>
    <rPh sb="20" eb="23">
      <t>ソクテイチ</t>
    </rPh>
    <rPh sb="28" eb="30">
      <t>キニュウ</t>
    </rPh>
    <phoneticPr fontId="27"/>
  </si>
  <si>
    <t>　　　　4.　持込機械届受理証（川嶋仕様）を持込機械に貼付すること。</t>
    <rPh sb="7" eb="9">
      <t>モチコミ</t>
    </rPh>
    <rPh sb="9" eb="11">
      <t>キカイ</t>
    </rPh>
    <rPh sb="11" eb="12">
      <t>トドケ</t>
    </rPh>
    <rPh sb="12" eb="14">
      <t>ジュリ</t>
    </rPh>
    <rPh sb="14" eb="15">
      <t>ショウ</t>
    </rPh>
    <rPh sb="16" eb="18">
      <t>カワシマ</t>
    </rPh>
    <rPh sb="18" eb="20">
      <t>シヨウ</t>
    </rPh>
    <rPh sb="22" eb="24">
      <t>モチコミ</t>
    </rPh>
    <rPh sb="24" eb="26">
      <t>キカイ</t>
    </rPh>
    <rPh sb="27" eb="29">
      <t>テンプ</t>
    </rPh>
    <phoneticPr fontId="27"/>
  </si>
  <si>
    <t>　　　　5.　始業前点検で不具合が発見された場合、是正指示書を発行します。</t>
    <rPh sb="7" eb="9">
      <t>シギョウ</t>
    </rPh>
    <rPh sb="9" eb="10">
      <t>マエ</t>
    </rPh>
    <rPh sb="10" eb="12">
      <t>テンケン</t>
    </rPh>
    <rPh sb="13" eb="16">
      <t>フグアイ</t>
    </rPh>
    <rPh sb="17" eb="19">
      <t>ハッケン</t>
    </rPh>
    <rPh sb="22" eb="24">
      <t>バアイ</t>
    </rPh>
    <rPh sb="25" eb="27">
      <t>ゼセイ</t>
    </rPh>
    <rPh sb="27" eb="30">
      <t>シジショ</t>
    </rPh>
    <rPh sb="31" eb="33">
      <t>ハッコウ</t>
    </rPh>
    <phoneticPr fontId="27"/>
  </si>
  <si>
    <t>工　事</t>
    <rPh sb="0" eb="1">
      <t>コウ</t>
    </rPh>
    <rPh sb="2" eb="3">
      <t>コト</t>
    </rPh>
    <phoneticPr fontId="27"/>
  </si>
  <si>
    <t>用車両届</t>
    <rPh sb="0" eb="1">
      <t>ヨウ</t>
    </rPh>
    <rPh sb="1" eb="3">
      <t>シャリョウ</t>
    </rPh>
    <rPh sb="3" eb="4">
      <t>トドケ</t>
    </rPh>
    <phoneticPr fontId="27"/>
  </si>
  <si>
    <t>通　勤</t>
    <rPh sb="0" eb="1">
      <t>ツウ</t>
    </rPh>
    <rPh sb="2" eb="3">
      <t>ツトム</t>
    </rPh>
    <phoneticPr fontId="27"/>
  </si>
  <si>
    <t>作業所名</t>
    <phoneticPr fontId="27"/>
  </si>
  <si>
    <t>一次会社名</t>
    <rPh sb="0" eb="2">
      <t>イチジ</t>
    </rPh>
    <rPh sb="2" eb="4">
      <t>カイシャ</t>
    </rPh>
    <rPh sb="4" eb="5">
      <t>メイ</t>
    </rPh>
    <phoneticPr fontId="27"/>
  </si>
  <si>
    <t>使用会社名</t>
    <rPh sb="0" eb="2">
      <t>シヨウ</t>
    </rPh>
    <rPh sb="2" eb="4">
      <t>カイシャ</t>
    </rPh>
    <rPh sb="4" eb="5">
      <t>メイ</t>
    </rPh>
    <phoneticPr fontId="27"/>
  </si>
  <si>
    <t>作業所長</t>
    <phoneticPr fontId="27"/>
  </si>
  <si>
    <t>現場代理人
(現場責任者)</t>
    <rPh sb="0" eb="2">
      <t>ゲンバ</t>
    </rPh>
    <rPh sb="2" eb="5">
      <t>ダイリニン</t>
    </rPh>
    <rPh sb="7" eb="9">
      <t>ゲンバ</t>
    </rPh>
    <rPh sb="9" eb="12">
      <t>セキニンシャ</t>
    </rPh>
    <phoneticPr fontId="27"/>
  </si>
  <si>
    <t>下記の通り（</t>
    <rPh sb="0" eb="2">
      <t>カキ</t>
    </rPh>
    <rPh sb="3" eb="4">
      <t>トオ</t>
    </rPh>
    <phoneticPr fontId="27"/>
  </si>
  <si>
    <t>）用 車両を運行しますので、お届けいたします。</t>
    <phoneticPr fontId="27"/>
  </si>
  <si>
    <t>使用期間</t>
    <rPh sb="0" eb="2">
      <t>シヨウ</t>
    </rPh>
    <rPh sb="2" eb="4">
      <t>キカン</t>
    </rPh>
    <phoneticPr fontId="27"/>
  </si>
  <si>
    <t>所有者氏名</t>
    <rPh sb="0" eb="3">
      <t>ショユウシャ</t>
    </rPh>
    <rPh sb="3" eb="5">
      <t>シメイ</t>
    </rPh>
    <phoneticPr fontId="27"/>
  </si>
  <si>
    <t>安全運転
管理者氏名</t>
    <rPh sb="0" eb="2">
      <t>アンゼン</t>
    </rPh>
    <rPh sb="2" eb="4">
      <t>ウンテン</t>
    </rPh>
    <rPh sb="5" eb="8">
      <t>カンリシャ</t>
    </rPh>
    <rPh sb="8" eb="10">
      <t>シメイ</t>
    </rPh>
    <phoneticPr fontId="27"/>
  </si>
  <si>
    <t>車両</t>
    <rPh sb="0" eb="2">
      <t>シャリョウ</t>
    </rPh>
    <phoneticPr fontId="27"/>
  </si>
  <si>
    <t>型　　　　式</t>
    <rPh sb="0" eb="1">
      <t>カタ</t>
    </rPh>
    <rPh sb="5" eb="6">
      <t>シキ</t>
    </rPh>
    <phoneticPr fontId="27"/>
  </si>
  <si>
    <t>車両番号</t>
    <rPh sb="0" eb="2">
      <t>シャリョウ</t>
    </rPh>
    <rPh sb="2" eb="4">
      <t>バンゴウ</t>
    </rPh>
    <phoneticPr fontId="27"/>
  </si>
  <si>
    <t>特 車 申 請</t>
    <rPh sb="0" eb="1">
      <t>トク</t>
    </rPh>
    <rPh sb="2" eb="3">
      <t>クルマ</t>
    </rPh>
    <rPh sb="4" eb="5">
      <t>サル</t>
    </rPh>
    <rPh sb="6" eb="7">
      <t>ショウ</t>
    </rPh>
    <phoneticPr fontId="27"/>
  </si>
  <si>
    <t>※有りの場合は、許可証の写しを添付して下さい。</t>
    <rPh sb="1" eb="2">
      <t>ア</t>
    </rPh>
    <rPh sb="4" eb="6">
      <t>バアイ</t>
    </rPh>
    <rPh sb="8" eb="11">
      <t>キョカショウ</t>
    </rPh>
    <rPh sb="12" eb="13">
      <t>ウツ</t>
    </rPh>
    <rPh sb="15" eb="17">
      <t>テンプ</t>
    </rPh>
    <rPh sb="19" eb="20">
      <t>クダ</t>
    </rPh>
    <phoneticPr fontId="27"/>
  </si>
  <si>
    <t>車 検 期 間</t>
    <rPh sb="0" eb="1">
      <t>クルマ</t>
    </rPh>
    <rPh sb="2" eb="3">
      <t>ケン</t>
    </rPh>
    <rPh sb="4" eb="5">
      <t>キ</t>
    </rPh>
    <rPh sb="6" eb="7">
      <t>カン</t>
    </rPh>
    <phoneticPr fontId="27"/>
  </si>
  <si>
    <t>運転者</t>
    <rPh sb="0" eb="3">
      <t>ウンテンシャ</t>
    </rPh>
    <phoneticPr fontId="27"/>
  </si>
  <si>
    <t>氏　　　　名</t>
    <rPh sb="0" eb="1">
      <t>シ</t>
    </rPh>
    <rPh sb="5" eb="6">
      <t>ナ</t>
    </rPh>
    <phoneticPr fontId="27"/>
  </si>
  <si>
    <t>住　　　　所</t>
    <rPh sb="0" eb="1">
      <t>ジュウ</t>
    </rPh>
    <rPh sb="5" eb="6">
      <t>ショ</t>
    </rPh>
    <phoneticPr fontId="27"/>
  </si>
  <si>
    <t>免許の種類</t>
    <rPh sb="0" eb="2">
      <t>メンキョ</t>
    </rPh>
    <rPh sb="3" eb="5">
      <t>シュルイ</t>
    </rPh>
    <phoneticPr fontId="27"/>
  </si>
  <si>
    <t>免許番号</t>
    <rPh sb="0" eb="2">
      <t>メンキョ</t>
    </rPh>
    <rPh sb="2" eb="4">
      <t>バンゴウ</t>
    </rPh>
    <phoneticPr fontId="27"/>
  </si>
  <si>
    <t>自賠責</t>
    <rPh sb="0" eb="3">
      <t>ジバイセキ</t>
    </rPh>
    <phoneticPr fontId="27"/>
  </si>
  <si>
    <t>保険会社名</t>
    <rPh sb="0" eb="2">
      <t>ホケン</t>
    </rPh>
    <rPh sb="2" eb="4">
      <t>カイシャ</t>
    </rPh>
    <rPh sb="4" eb="5">
      <t>メイ</t>
    </rPh>
    <phoneticPr fontId="27"/>
  </si>
  <si>
    <t>証券番号</t>
    <rPh sb="0" eb="2">
      <t>ショウケン</t>
    </rPh>
    <rPh sb="2" eb="4">
      <t>バンゴウ</t>
    </rPh>
    <phoneticPr fontId="27"/>
  </si>
  <si>
    <t>保 険 期 間</t>
    <rPh sb="0" eb="1">
      <t>ホ</t>
    </rPh>
    <rPh sb="2" eb="3">
      <t>ケン</t>
    </rPh>
    <rPh sb="4" eb="5">
      <t>キ</t>
    </rPh>
    <rPh sb="6" eb="7">
      <t>カン</t>
    </rPh>
    <phoneticPr fontId="27"/>
  </si>
  <si>
    <t>任意保険</t>
    <rPh sb="0" eb="2">
      <t>ニンイ</t>
    </rPh>
    <rPh sb="2" eb="4">
      <t>ホケン</t>
    </rPh>
    <phoneticPr fontId="27"/>
  </si>
  <si>
    <t>対　人</t>
    <rPh sb="0" eb="1">
      <t>タイ</t>
    </rPh>
    <rPh sb="2" eb="3">
      <t>ジン</t>
    </rPh>
    <phoneticPr fontId="27"/>
  </si>
  <si>
    <t>万円　</t>
    <rPh sb="0" eb="2">
      <t>マンエン</t>
    </rPh>
    <phoneticPr fontId="27"/>
  </si>
  <si>
    <t>対　物</t>
    <rPh sb="0" eb="1">
      <t>タイ</t>
    </rPh>
    <rPh sb="2" eb="3">
      <t>ブツ</t>
    </rPh>
    <phoneticPr fontId="27"/>
  </si>
  <si>
    <t>万円</t>
    <rPh sb="0" eb="2">
      <t>マンエン</t>
    </rPh>
    <phoneticPr fontId="27"/>
  </si>
  <si>
    <t>万円　　</t>
    <rPh sb="0" eb="2">
      <t>マンエン</t>
    </rPh>
    <phoneticPr fontId="27"/>
  </si>
  <si>
    <t>保険期間</t>
    <rPh sb="0" eb="2">
      <t>ホケン</t>
    </rPh>
    <rPh sb="2" eb="4">
      <t>キカン</t>
    </rPh>
    <phoneticPr fontId="27"/>
  </si>
  <si>
    <t>運行経路</t>
    <rPh sb="0" eb="2">
      <t>ウンコウ</t>
    </rPh>
    <rPh sb="2" eb="4">
      <t>ケイロ</t>
    </rPh>
    <phoneticPr fontId="27"/>
  </si>
  <si>
    <t>　自</t>
    <rPh sb="1" eb="2">
      <t>ジ</t>
    </rPh>
    <phoneticPr fontId="27"/>
  </si>
  <si>
    <t>経由</t>
    <rPh sb="0" eb="2">
      <t>ケイユ</t>
    </rPh>
    <phoneticPr fontId="27"/>
  </si>
  <si>
    <t>至</t>
    <rPh sb="0" eb="1">
      <t>イタル</t>
    </rPh>
    <phoneticPr fontId="27"/>
  </si>
  <si>
    <t>作業所</t>
    <rPh sb="0" eb="3">
      <t>サギョウショ</t>
    </rPh>
    <phoneticPr fontId="27"/>
  </si>
  <si>
    <t>1.　この届出書は車両1台ごとに提出すること。</t>
    <rPh sb="5" eb="8">
      <t>トドケデショ</t>
    </rPh>
    <rPh sb="9" eb="11">
      <t>シャリョウ</t>
    </rPh>
    <rPh sb="12" eb="13">
      <t>ダイ</t>
    </rPh>
    <rPh sb="16" eb="18">
      <t>テイシュツ</t>
    </rPh>
    <phoneticPr fontId="27"/>
  </si>
  <si>
    <t>2.　この届出書に「任意保険」の証書（写）を添付し提出すること。</t>
    <rPh sb="5" eb="8">
      <t>トドケデショ</t>
    </rPh>
    <rPh sb="10" eb="12">
      <t>ニンイ</t>
    </rPh>
    <rPh sb="12" eb="14">
      <t>ホケン</t>
    </rPh>
    <rPh sb="16" eb="18">
      <t>ショウショ</t>
    </rPh>
    <rPh sb="19" eb="20">
      <t>シャ</t>
    </rPh>
    <rPh sb="22" eb="24">
      <t>テンプ</t>
    </rPh>
    <rPh sb="25" eb="27">
      <t>テイシュツ</t>
    </rPh>
    <phoneticPr fontId="27"/>
  </si>
  <si>
    <t>3.　運転者が変わった場合はその都度届け出ること。</t>
    <rPh sb="3" eb="6">
      <t>ウンテンシャ</t>
    </rPh>
    <rPh sb="7" eb="8">
      <t>カ</t>
    </rPh>
    <rPh sb="11" eb="13">
      <t>バアイ</t>
    </rPh>
    <rPh sb="16" eb="18">
      <t>ツド</t>
    </rPh>
    <rPh sb="18" eb="19">
      <t>トド</t>
    </rPh>
    <rPh sb="20" eb="21">
      <t>デ</t>
    </rPh>
    <phoneticPr fontId="27"/>
  </si>
  <si>
    <t>工事　・　通勤</t>
  </si>
  <si>
    <t xml:space="preserve">  有機溶剤・特定化学物質等持込使用届</t>
    <rPh sb="2" eb="4">
      <t>ユウキ</t>
    </rPh>
    <rPh sb="4" eb="6">
      <t>ヨウザイ</t>
    </rPh>
    <rPh sb="7" eb="9">
      <t>トクテイ</t>
    </rPh>
    <rPh sb="9" eb="11">
      <t>カガク</t>
    </rPh>
    <rPh sb="11" eb="13">
      <t>ブッシツ</t>
    </rPh>
    <rPh sb="13" eb="14">
      <t>トウ</t>
    </rPh>
    <rPh sb="14" eb="16">
      <t>モチコミ</t>
    </rPh>
    <rPh sb="16" eb="18">
      <t>シヨウ</t>
    </rPh>
    <rPh sb="18" eb="19">
      <t>トド</t>
    </rPh>
    <phoneticPr fontId="27"/>
  </si>
  <si>
    <t>使用会社名</t>
    <rPh sb="0" eb="2">
      <t>シヨウ</t>
    </rPh>
    <rPh sb="2" eb="5">
      <t>カイシャメイ</t>
    </rPh>
    <phoneticPr fontId="27"/>
  </si>
  <si>
    <t>使用会社</t>
    <rPh sb="0" eb="2">
      <t>シヨウ</t>
    </rPh>
    <rPh sb="2" eb="4">
      <t>カイシャ</t>
    </rPh>
    <phoneticPr fontId="27"/>
  </si>
  <si>
    <t>現場代理人</t>
    <rPh sb="0" eb="2">
      <t>ゲンバ</t>
    </rPh>
    <rPh sb="2" eb="5">
      <t>ダイリニン</t>
    </rPh>
    <phoneticPr fontId="27"/>
  </si>
  <si>
    <t>（現場責任者）</t>
    <rPh sb="1" eb="3">
      <t>ゲンバ</t>
    </rPh>
    <rPh sb="3" eb="6">
      <t>セキニンシャ</t>
    </rPh>
    <phoneticPr fontId="27"/>
  </si>
  <si>
    <t xml:space="preserve">  このたび、下記の有機物質・特定化学物質等を持込・使用するのでお届けします。なお、使用に際しては、SDS(化学物質等データシート)内容を掲示し、作業員に対して周知を行うとともに関係法規を遵守する。</t>
    <rPh sb="7" eb="9">
      <t>カキ</t>
    </rPh>
    <rPh sb="10" eb="12">
      <t>ユウキ</t>
    </rPh>
    <rPh sb="12" eb="14">
      <t>ブッシツ</t>
    </rPh>
    <rPh sb="15" eb="17">
      <t>トクテイ</t>
    </rPh>
    <rPh sb="17" eb="19">
      <t>カガク</t>
    </rPh>
    <rPh sb="19" eb="21">
      <t>ブッシツ</t>
    </rPh>
    <rPh sb="21" eb="22">
      <t>トウ</t>
    </rPh>
    <rPh sb="23" eb="25">
      <t>モチコミ</t>
    </rPh>
    <rPh sb="26" eb="28">
      <t>シヨウ</t>
    </rPh>
    <rPh sb="33" eb="34">
      <t>トド</t>
    </rPh>
    <rPh sb="42" eb="44">
      <t>シヨウ</t>
    </rPh>
    <rPh sb="45" eb="46">
      <t>サイ</t>
    </rPh>
    <rPh sb="54" eb="56">
      <t>カガク</t>
    </rPh>
    <rPh sb="56" eb="57">
      <t>モノ</t>
    </rPh>
    <rPh sb="57" eb="58">
      <t>シツ</t>
    </rPh>
    <rPh sb="58" eb="59">
      <t>トウ</t>
    </rPh>
    <rPh sb="66" eb="68">
      <t>ナイヨウ</t>
    </rPh>
    <rPh sb="69" eb="71">
      <t>ケイジ</t>
    </rPh>
    <rPh sb="73" eb="76">
      <t>サギョウイン</t>
    </rPh>
    <rPh sb="77" eb="78">
      <t>タイ</t>
    </rPh>
    <rPh sb="80" eb="82">
      <t>シュウチ</t>
    </rPh>
    <rPh sb="83" eb="84">
      <t>オコナ</t>
    </rPh>
    <rPh sb="89" eb="91">
      <t>カンケイ</t>
    </rPh>
    <rPh sb="91" eb="93">
      <t>ホウキ</t>
    </rPh>
    <rPh sb="94" eb="96">
      <t>ジュンシュ</t>
    </rPh>
    <phoneticPr fontId="27"/>
  </si>
  <si>
    <t>使　 用 　材 　料</t>
    <rPh sb="0" eb="1">
      <t>ツカ</t>
    </rPh>
    <rPh sb="3" eb="4">
      <t>ヨウ</t>
    </rPh>
    <rPh sb="6" eb="7">
      <t>ザイ</t>
    </rPh>
    <rPh sb="9" eb="10">
      <t>リョウ</t>
    </rPh>
    <phoneticPr fontId="27"/>
  </si>
  <si>
    <t>商     品     名</t>
    <rPh sb="0" eb="1">
      <t>ショウ</t>
    </rPh>
    <rPh sb="6" eb="7">
      <t>シナ</t>
    </rPh>
    <rPh sb="12" eb="13">
      <t>メイ</t>
    </rPh>
    <phoneticPr fontId="27"/>
  </si>
  <si>
    <t>メ ー カ ー 名</t>
    <rPh sb="8" eb="9">
      <t>メイ</t>
    </rPh>
    <phoneticPr fontId="27"/>
  </si>
  <si>
    <t>搬　入　量</t>
    <rPh sb="0" eb="1">
      <t>ハン</t>
    </rPh>
    <rPh sb="2" eb="3">
      <t>イリ</t>
    </rPh>
    <rPh sb="4" eb="5">
      <t>リョウ</t>
    </rPh>
    <phoneticPr fontId="27"/>
  </si>
  <si>
    <t>種　　　　　別</t>
    <rPh sb="0" eb="1">
      <t>タネ</t>
    </rPh>
    <rPh sb="6" eb="7">
      <t>ベツ</t>
    </rPh>
    <phoneticPr fontId="27"/>
  </si>
  <si>
    <t>含　有　成　分</t>
    <rPh sb="0" eb="1">
      <t>フクミ</t>
    </rPh>
    <rPh sb="2" eb="3">
      <t>ユウ</t>
    </rPh>
    <rPh sb="4" eb="5">
      <t>シゲル</t>
    </rPh>
    <rPh sb="6" eb="7">
      <t>ブン</t>
    </rPh>
    <phoneticPr fontId="27"/>
  </si>
  <si>
    <t xml:space="preserve">
使　 用 　場 　所</t>
    <rPh sb="1" eb="2">
      <t>ツカ</t>
    </rPh>
    <rPh sb="4" eb="5">
      <t>ヨウ</t>
    </rPh>
    <rPh sb="7" eb="8">
      <t>バ</t>
    </rPh>
    <rPh sb="10" eb="11">
      <t>ショ</t>
    </rPh>
    <phoneticPr fontId="27"/>
  </si>
  <si>
    <t>保　 管 　場 　所</t>
    <rPh sb="0" eb="1">
      <t>ホ</t>
    </rPh>
    <rPh sb="3" eb="4">
      <t>カン</t>
    </rPh>
    <rPh sb="6" eb="7">
      <t>バ</t>
    </rPh>
    <rPh sb="9" eb="10">
      <t>ショ</t>
    </rPh>
    <phoneticPr fontId="27"/>
  </si>
  <si>
    <t>使用機械
又は工具</t>
    <rPh sb="0" eb="2">
      <t>シヨウ</t>
    </rPh>
    <rPh sb="2" eb="4">
      <t>キカイ</t>
    </rPh>
    <rPh sb="5" eb="6">
      <t>マタ</t>
    </rPh>
    <rPh sb="7" eb="9">
      <t>コウグ</t>
    </rPh>
    <phoneticPr fontId="27"/>
  </si>
  <si>
    <t>使　 用 　期 　間</t>
    <rPh sb="0" eb="1">
      <t>ツカ</t>
    </rPh>
    <rPh sb="3" eb="4">
      <t>ヨウ</t>
    </rPh>
    <rPh sb="6" eb="7">
      <t>キ</t>
    </rPh>
    <rPh sb="9" eb="10">
      <t>アイダ</t>
    </rPh>
    <phoneticPr fontId="27"/>
  </si>
  <si>
    <t>（予定）</t>
    <rPh sb="1" eb="3">
      <t>ヨテイ</t>
    </rPh>
    <phoneticPr fontId="27"/>
  </si>
  <si>
    <t>作 業 主 任 者 等</t>
    <rPh sb="0" eb="1">
      <t>サク</t>
    </rPh>
    <rPh sb="2" eb="3">
      <t>ギョウ</t>
    </rPh>
    <rPh sb="4" eb="5">
      <t>シュ</t>
    </rPh>
    <rPh sb="6" eb="7">
      <t>ニン</t>
    </rPh>
    <rPh sb="8" eb="9">
      <t>シャ</t>
    </rPh>
    <rPh sb="10" eb="11">
      <t>トウ</t>
    </rPh>
    <phoneticPr fontId="27"/>
  </si>
  <si>
    <t>（使用者会社の作業主任者）氏名</t>
    <rPh sb="1" eb="4">
      <t>シヨウシャ</t>
    </rPh>
    <rPh sb="4" eb="6">
      <t>カイシャ</t>
    </rPh>
    <rPh sb="7" eb="9">
      <t>サギョウ</t>
    </rPh>
    <rPh sb="9" eb="12">
      <t>シュニンシャ</t>
    </rPh>
    <rPh sb="13" eb="14">
      <t>シ</t>
    </rPh>
    <phoneticPr fontId="27"/>
  </si>
  <si>
    <t>　作業手順書　　　添　付　(</t>
    <rPh sb="1" eb="3">
      <t>サギョウ</t>
    </rPh>
    <rPh sb="3" eb="5">
      <t>テジュン</t>
    </rPh>
    <rPh sb="5" eb="6">
      <t>ショ</t>
    </rPh>
    <rPh sb="9" eb="10">
      <t>テン</t>
    </rPh>
    <rPh sb="11" eb="12">
      <t>ヅケ</t>
    </rPh>
    <phoneticPr fontId="27"/>
  </si>
  <si>
    <t>Ｓ　Ｄ　Ｓ</t>
    <phoneticPr fontId="27"/>
  </si>
  <si>
    <t>Ｓ　Ｄ　Ｓ　　　添　付　(</t>
    <rPh sb="8" eb="9">
      <t>テン</t>
    </rPh>
    <rPh sb="10" eb="11">
      <t>ヅケ</t>
    </rPh>
    <phoneticPr fontId="27"/>
  </si>
  <si>
    <t>換 気 等 対 策　</t>
    <rPh sb="0" eb="1">
      <t>カン</t>
    </rPh>
    <rPh sb="2" eb="3">
      <t>キ</t>
    </rPh>
    <rPh sb="4" eb="5">
      <t>トウ</t>
    </rPh>
    <rPh sb="6" eb="7">
      <t>ツイ</t>
    </rPh>
    <rPh sb="8" eb="9">
      <t>サク</t>
    </rPh>
    <phoneticPr fontId="27"/>
  </si>
  <si>
    <t>（注）１．商品名、種別、含有成分等は材料に添付されているラベル成分表等から写しを記入して下さい。</t>
    <phoneticPr fontId="27"/>
  </si>
  <si>
    <t>　　　２．危険物とは、ガソリン、灯油、プロパン、アセチレンガス等をいいます。</t>
    <phoneticPr fontId="27"/>
  </si>
  <si>
    <t>　　　３．有害物とは、塗装、防水などに使用する有機溶剤、特定化学物質などをいいます。</t>
    <phoneticPr fontId="27"/>
  </si>
  <si>
    <t>　　　４．消防へ届出が必要な場合がありますので事前に確認して下さい。</t>
    <rPh sb="5" eb="7">
      <t>ショウボウ</t>
    </rPh>
    <rPh sb="8" eb="10">
      <t>トドケデ</t>
    </rPh>
    <rPh sb="11" eb="13">
      <t>ヒツヨウ</t>
    </rPh>
    <rPh sb="14" eb="16">
      <t>バアイ</t>
    </rPh>
    <rPh sb="23" eb="25">
      <t>ジゼン</t>
    </rPh>
    <rPh sb="26" eb="28">
      <t>カクニン</t>
    </rPh>
    <rPh sb="30" eb="31">
      <t>クダ</t>
    </rPh>
    <phoneticPr fontId="27"/>
  </si>
  <si>
    <t>有　・　無</t>
  </si>
  <si>
    <t>火気使用願</t>
    <rPh sb="0" eb="2">
      <t>カキ</t>
    </rPh>
    <rPh sb="2" eb="4">
      <t>シヨウ</t>
    </rPh>
    <rPh sb="4" eb="5">
      <t>ネガ</t>
    </rPh>
    <phoneticPr fontId="27"/>
  </si>
  <si>
    <t>次</t>
    <rPh sb="0" eb="1">
      <t>ジ</t>
    </rPh>
    <phoneticPr fontId="27"/>
  </si>
  <si>
    <r>
      <t xml:space="preserve">現場代理人
</t>
    </r>
    <r>
      <rPr>
        <sz val="9"/>
        <rFont val="ＭＳ Ｐゴシック"/>
        <family val="3"/>
        <charset val="128"/>
      </rPr>
      <t>(現場責任者)</t>
    </r>
    <rPh sb="7" eb="9">
      <t>ゲンバ</t>
    </rPh>
    <rPh sb="9" eb="12">
      <t>セキニンシャ</t>
    </rPh>
    <phoneticPr fontId="27"/>
  </si>
  <si>
    <t>下記の要領で火気を使用したく許可願います。なお、火気使用の終了時には、必ずその旨を報告致します。</t>
    <rPh sb="0" eb="2">
      <t>カキ</t>
    </rPh>
    <rPh sb="3" eb="5">
      <t>ヨウリョウ</t>
    </rPh>
    <rPh sb="6" eb="8">
      <t>カキ</t>
    </rPh>
    <rPh sb="9" eb="11">
      <t>シヨウ</t>
    </rPh>
    <rPh sb="14" eb="16">
      <t>キョカ</t>
    </rPh>
    <rPh sb="16" eb="17">
      <t>ネガ</t>
    </rPh>
    <rPh sb="24" eb="26">
      <t>カキ</t>
    </rPh>
    <rPh sb="26" eb="28">
      <t>シヨウ</t>
    </rPh>
    <rPh sb="29" eb="32">
      <t>シュウリョウジ</t>
    </rPh>
    <rPh sb="35" eb="36">
      <t>カナラ</t>
    </rPh>
    <rPh sb="39" eb="40">
      <t>ムネ</t>
    </rPh>
    <rPh sb="41" eb="43">
      <t>ホウコク</t>
    </rPh>
    <rPh sb="43" eb="44">
      <t>イタ</t>
    </rPh>
    <phoneticPr fontId="27"/>
  </si>
  <si>
    <t>使用目的</t>
    <rPh sb="0" eb="2">
      <t>シヨウ</t>
    </rPh>
    <rPh sb="2" eb="4">
      <t>モクテキ</t>
    </rPh>
    <phoneticPr fontId="27"/>
  </si>
  <si>
    <t>使　用　期　間</t>
    <rPh sb="0" eb="1">
      <t>シ</t>
    </rPh>
    <rPh sb="2" eb="3">
      <t>ヨウ</t>
    </rPh>
    <rPh sb="4" eb="5">
      <t>キ</t>
    </rPh>
    <rPh sb="6" eb="7">
      <t>カン</t>
    </rPh>
    <phoneticPr fontId="27"/>
  </si>
  <si>
    <t>その他 （</t>
    <phoneticPr fontId="27"/>
  </si>
  <si>
    <t>使用時間(原則）</t>
    <rPh sb="0" eb="2">
      <t>シヨウ</t>
    </rPh>
    <rPh sb="2" eb="4">
      <t>ジカン</t>
    </rPh>
    <rPh sb="5" eb="7">
      <t>ゲンソク</t>
    </rPh>
    <phoneticPr fontId="27"/>
  </si>
  <si>
    <t>火気の種類</t>
    <rPh sb="0" eb="2">
      <t>カキ</t>
    </rPh>
    <rPh sb="3" eb="5">
      <t>シュルイ</t>
    </rPh>
    <phoneticPr fontId="27"/>
  </si>
  <si>
    <t>管理方法</t>
    <rPh sb="0" eb="2">
      <t>カンリ</t>
    </rPh>
    <rPh sb="2" eb="4">
      <t>ホウホウ</t>
    </rPh>
    <phoneticPr fontId="27"/>
  </si>
  <si>
    <t>取扱上の注意（</t>
    <rPh sb="0" eb="2">
      <t>トリアツカイ</t>
    </rPh>
    <rPh sb="2" eb="3">
      <t>ジョウ</t>
    </rPh>
    <rPh sb="4" eb="6">
      <t>チュウイ</t>
    </rPh>
    <phoneticPr fontId="27"/>
  </si>
  <si>
    <t>火元責任者</t>
    <rPh sb="0" eb="2">
      <t>ヒモト</t>
    </rPh>
    <rPh sb="2" eb="5">
      <t>セキニンシャ</t>
    </rPh>
    <phoneticPr fontId="27"/>
  </si>
  <si>
    <t>（後始末巡回者）</t>
    <rPh sb="1" eb="4">
      <t>アトシマツ</t>
    </rPh>
    <rPh sb="4" eb="6">
      <t>ジュンカイ</t>
    </rPh>
    <rPh sb="6" eb="7">
      <t>シャ</t>
    </rPh>
    <phoneticPr fontId="27"/>
  </si>
  <si>
    <t>火気使用責任者</t>
    <rPh sb="0" eb="2">
      <t>カキ</t>
    </rPh>
    <rPh sb="2" eb="4">
      <t>シヨウ</t>
    </rPh>
    <rPh sb="4" eb="7">
      <t>セキニンシャ</t>
    </rPh>
    <phoneticPr fontId="27"/>
  </si>
  <si>
    <t>許可</t>
    <rPh sb="0" eb="2">
      <t>キョカ</t>
    </rPh>
    <phoneticPr fontId="27"/>
  </si>
  <si>
    <t>第</t>
    <rPh sb="0" eb="1">
      <t>ダイ</t>
    </rPh>
    <phoneticPr fontId="27"/>
  </si>
  <si>
    <t>号</t>
    <rPh sb="0" eb="1">
      <t>ゴウ</t>
    </rPh>
    <phoneticPr fontId="27"/>
  </si>
  <si>
    <t>(許可年月日）</t>
    <rPh sb="1" eb="3">
      <t>キョカ</t>
    </rPh>
    <rPh sb="3" eb="6">
      <t>ネンガッピ</t>
    </rPh>
    <phoneticPr fontId="27"/>
  </si>
  <si>
    <t>火気使用許可</t>
    <rPh sb="0" eb="2">
      <t>カキ</t>
    </rPh>
    <rPh sb="2" eb="4">
      <t>シヨウ</t>
    </rPh>
    <rPh sb="4" eb="6">
      <t>キョカ</t>
    </rPh>
    <phoneticPr fontId="27"/>
  </si>
  <si>
    <t>防火管理者</t>
    <rPh sb="0" eb="2">
      <t>ボウカ</t>
    </rPh>
    <rPh sb="2" eb="5">
      <t>カンリシャ</t>
    </rPh>
    <phoneticPr fontId="27"/>
  </si>
  <si>
    <t>担当係員</t>
    <rPh sb="0" eb="2">
      <t>タントウ</t>
    </rPh>
    <rPh sb="2" eb="4">
      <t>カカリイン</t>
    </rPh>
    <phoneticPr fontId="27"/>
  </si>
  <si>
    <t>許可条件</t>
    <rPh sb="0" eb="2">
      <t>キョカ</t>
    </rPh>
    <rPh sb="2" eb="4">
      <t>ジョウケン</t>
    </rPh>
    <phoneticPr fontId="27"/>
  </si>
  <si>
    <t>※毎日時間で管理する場合は、この様式を参考にして書式を作成して下さい。　</t>
    <rPh sb="1" eb="3">
      <t>マイニチ</t>
    </rPh>
    <rPh sb="3" eb="5">
      <t>ジカン</t>
    </rPh>
    <rPh sb="6" eb="8">
      <t>カンリ</t>
    </rPh>
    <rPh sb="10" eb="12">
      <t>バアイ</t>
    </rPh>
    <rPh sb="16" eb="18">
      <t>ヨウシキ</t>
    </rPh>
    <rPh sb="19" eb="21">
      <t>サンコウ</t>
    </rPh>
    <rPh sb="24" eb="26">
      <t>ショシキ</t>
    </rPh>
    <rPh sb="27" eb="29">
      <t>サクセイ</t>
    </rPh>
    <rPh sb="31" eb="32">
      <t>クダ</t>
    </rPh>
    <phoneticPr fontId="63"/>
  </si>
  <si>
    <t>※㈱波多野組の火気作業ルールを順守すること</t>
    <rPh sb="2" eb="6">
      <t>ハダノグミ</t>
    </rPh>
    <rPh sb="7" eb="9">
      <t>カキ</t>
    </rPh>
    <rPh sb="9" eb="11">
      <t>サギョウ</t>
    </rPh>
    <rPh sb="15" eb="17">
      <t>ジュンシュ</t>
    </rPh>
    <phoneticPr fontId="27"/>
  </si>
  <si>
    <t>溶接</t>
    <rPh sb="0" eb="2">
      <t>ヨウセツ</t>
    </rPh>
    <phoneticPr fontId="1"/>
  </si>
  <si>
    <t>溶断</t>
    <rPh sb="0" eb="2">
      <t>ヨウダン</t>
    </rPh>
    <phoneticPr fontId="1"/>
  </si>
  <si>
    <t>圧接</t>
    <rPh sb="0" eb="2">
      <t>アッセツ</t>
    </rPh>
    <phoneticPr fontId="1"/>
  </si>
  <si>
    <t>防水</t>
    <rPh sb="0" eb="2">
      <t>ボウスイ</t>
    </rPh>
    <phoneticPr fontId="1"/>
  </si>
  <si>
    <t>乾燥</t>
    <rPh sb="0" eb="2">
      <t>カンソウ</t>
    </rPh>
    <phoneticPr fontId="1"/>
  </si>
  <si>
    <t>採暖</t>
    <rPh sb="0" eb="2">
      <t>サイダン</t>
    </rPh>
    <phoneticPr fontId="1"/>
  </si>
  <si>
    <t>湯沸</t>
    <rPh sb="0" eb="1">
      <t>ユ</t>
    </rPh>
    <rPh sb="1" eb="2">
      <t>フツ</t>
    </rPh>
    <phoneticPr fontId="1"/>
  </si>
  <si>
    <t>炊事</t>
    <rPh sb="0" eb="2">
      <t>スイジ</t>
    </rPh>
    <phoneticPr fontId="1"/>
  </si>
  <si>
    <t>グラインダー</t>
    <phoneticPr fontId="1"/>
  </si>
  <si>
    <t>高速カッター</t>
    <rPh sb="0" eb="2">
      <t>コウソク</t>
    </rPh>
    <phoneticPr fontId="1"/>
  </si>
  <si>
    <t>防火用水</t>
    <rPh sb="0" eb="2">
      <t>ボウカ</t>
    </rPh>
    <rPh sb="2" eb="4">
      <t>ヨウスイ</t>
    </rPh>
    <phoneticPr fontId="1"/>
  </si>
  <si>
    <t>消火砂</t>
    <rPh sb="0" eb="2">
      <t>ショウカ</t>
    </rPh>
    <rPh sb="2" eb="3">
      <t>スナ</t>
    </rPh>
    <phoneticPr fontId="1"/>
  </si>
  <si>
    <t>防災シート</t>
    <rPh sb="0" eb="2">
      <t>ボウサイ</t>
    </rPh>
    <phoneticPr fontId="1"/>
  </si>
  <si>
    <t>受皿</t>
    <rPh sb="0" eb="1">
      <t>ウ</t>
    </rPh>
    <rPh sb="1" eb="2">
      <t>サラ</t>
    </rPh>
    <phoneticPr fontId="1"/>
  </si>
  <si>
    <t>標識</t>
    <rPh sb="0" eb="2">
      <t>ヒョウシキ</t>
    </rPh>
    <phoneticPr fontId="1"/>
  </si>
  <si>
    <t>監視</t>
    <rPh sb="0" eb="2">
      <t>カンシ</t>
    </rPh>
    <phoneticPr fontId="1"/>
  </si>
  <si>
    <t>電気</t>
    <rPh sb="0" eb="2">
      <t>デンキ</t>
    </rPh>
    <phoneticPr fontId="1"/>
  </si>
  <si>
    <t>ガス</t>
    <phoneticPr fontId="1"/>
  </si>
  <si>
    <t>灯油</t>
    <rPh sb="0" eb="2">
      <t>トウユ</t>
    </rPh>
    <phoneticPr fontId="1"/>
  </si>
  <si>
    <t>重油</t>
    <rPh sb="0" eb="2">
      <t>ジュウユ</t>
    </rPh>
    <phoneticPr fontId="1"/>
  </si>
  <si>
    <t>木炭</t>
    <rPh sb="0" eb="2">
      <t>モクタン</t>
    </rPh>
    <phoneticPr fontId="1"/>
  </si>
  <si>
    <t>薪</t>
    <rPh sb="0" eb="1">
      <t>マキ</t>
    </rPh>
    <phoneticPr fontId="1"/>
  </si>
  <si>
    <t>　　月　　日</t>
  </si>
  <si>
    <t>時</t>
    <rPh sb="0" eb="1">
      <t>トキ</t>
    </rPh>
    <phoneticPr fontId="1"/>
  </si>
  <si>
    <t>分</t>
    <rPh sb="0" eb="1">
      <t>フン</t>
    </rPh>
    <phoneticPr fontId="1"/>
  </si>
  <si>
    <t>時</t>
    <rPh sb="0" eb="1">
      <t>ジ</t>
    </rPh>
    <phoneticPr fontId="1"/>
  </si>
  <si>
    <t>※使用目的、火気の種類、管理方法は該当事項の左の□にレ点を入れてください。</t>
    <rPh sb="22" eb="23">
      <t>ヒダリ</t>
    </rPh>
    <rPh sb="27" eb="28">
      <t>テン</t>
    </rPh>
    <rPh sb="29" eb="30">
      <t>イ</t>
    </rPh>
    <phoneticPr fontId="27"/>
  </si>
  <si>
    <t xml:space="preserve"> 消火器</t>
    <rPh sb="1" eb="4">
      <t>ショウカキ</t>
    </rPh>
    <phoneticPr fontId="1"/>
  </si>
  <si>
    <t>外国人建設就労者建設現場入場届出書</t>
    <rPh sb="0" eb="8">
      <t>ガ</t>
    </rPh>
    <rPh sb="8" eb="10">
      <t>ケンセツ</t>
    </rPh>
    <rPh sb="10" eb="12">
      <t>ゲンバ</t>
    </rPh>
    <rPh sb="12" eb="14">
      <t>ニュウジョウ</t>
    </rPh>
    <rPh sb="14" eb="17">
      <t>トドケデショ</t>
    </rPh>
    <phoneticPr fontId="27"/>
  </si>
  <si>
    <t>作業所長殿</t>
    <rPh sb="4" eb="5">
      <t>ドノ</t>
    </rPh>
    <phoneticPr fontId="27"/>
  </si>
  <si>
    <t>会社名</t>
    <rPh sb="0" eb="3">
      <t>カイシャメイ</t>
    </rPh>
    <phoneticPr fontId="27"/>
  </si>
  <si>
    <t>責任者の職・氏名</t>
    <phoneticPr fontId="27"/>
  </si>
  <si>
    <t>外国人建設就労者の建設現場への入場について下記のとおり届出ます。</t>
    <rPh sb="15" eb="17">
      <t>ニュウジョウ</t>
    </rPh>
    <phoneticPr fontId="27"/>
  </si>
  <si>
    <t>１　建設工事に関する事項</t>
    <rPh sb="2" eb="4">
      <t>ケンセツ</t>
    </rPh>
    <rPh sb="4" eb="6">
      <t>コウジ</t>
    </rPh>
    <rPh sb="7" eb="8">
      <t>カン</t>
    </rPh>
    <rPh sb="10" eb="12">
      <t>ジコウ</t>
    </rPh>
    <phoneticPr fontId="27"/>
  </si>
  <si>
    <t>建設工事の名称</t>
    <rPh sb="0" eb="2">
      <t>ケンセツ</t>
    </rPh>
    <rPh sb="2" eb="4">
      <t>コウジ</t>
    </rPh>
    <rPh sb="5" eb="7">
      <t>メイショウ</t>
    </rPh>
    <phoneticPr fontId="27"/>
  </si>
  <si>
    <t>施工場所</t>
    <rPh sb="0" eb="2">
      <t>セコウ</t>
    </rPh>
    <rPh sb="2" eb="4">
      <t>バショ</t>
    </rPh>
    <phoneticPr fontId="27"/>
  </si>
  <si>
    <t>２　建設現場への入場を届け出る外国人建設就労者に関する事項</t>
    <rPh sb="2" eb="4">
      <t>ケンセツ</t>
    </rPh>
    <rPh sb="4" eb="6">
      <t>ゲンバ</t>
    </rPh>
    <rPh sb="8" eb="10">
      <t>ニュウジョウ</t>
    </rPh>
    <rPh sb="11" eb="12">
      <t>トド</t>
    </rPh>
    <rPh sb="13" eb="14">
      <t>デ</t>
    </rPh>
    <rPh sb="15" eb="23">
      <t>ガ</t>
    </rPh>
    <rPh sb="24" eb="25">
      <t>カン</t>
    </rPh>
    <rPh sb="27" eb="29">
      <t>ジコウ</t>
    </rPh>
    <phoneticPr fontId="27"/>
  </si>
  <si>
    <t>　※　４名以上の入場を申請する場合、必要に応じて欄の追加や別紙とする等対応すること。</t>
    <rPh sb="4" eb="5">
      <t>メイ</t>
    </rPh>
    <rPh sb="5" eb="7">
      <t>イジョウ</t>
    </rPh>
    <rPh sb="8" eb="10">
      <t>ニュウジョウ</t>
    </rPh>
    <rPh sb="11" eb="13">
      <t>シンセイ</t>
    </rPh>
    <rPh sb="15" eb="17">
      <t>バアイ</t>
    </rPh>
    <rPh sb="18" eb="20">
      <t>ヒツヨウ</t>
    </rPh>
    <rPh sb="21" eb="22">
      <t>オウ</t>
    </rPh>
    <rPh sb="24" eb="25">
      <t>ラン</t>
    </rPh>
    <rPh sb="26" eb="28">
      <t>ツイカ</t>
    </rPh>
    <rPh sb="29" eb="31">
      <t>ベッシ</t>
    </rPh>
    <rPh sb="34" eb="35">
      <t>トウ</t>
    </rPh>
    <rPh sb="35" eb="37">
      <t>タイオウ</t>
    </rPh>
    <phoneticPr fontId="27"/>
  </si>
  <si>
    <t>外国人建設就労者 １</t>
    <rPh sb="0" eb="8">
      <t>ガ</t>
    </rPh>
    <phoneticPr fontId="27"/>
  </si>
  <si>
    <t>外国人建設就労者 ２</t>
    <rPh sb="0" eb="8">
      <t>ガ</t>
    </rPh>
    <phoneticPr fontId="27"/>
  </si>
  <si>
    <t>外国人建設就労者 ３</t>
    <rPh sb="0" eb="8">
      <t>ガ</t>
    </rPh>
    <phoneticPr fontId="27"/>
  </si>
  <si>
    <t>氏名</t>
    <rPh sb="0" eb="2">
      <t>シメイ</t>
    </rPh>
    <phoneticPr fontId="27"/>
  </si>
  <si>
    <t>性別</t>
    <rPh sb="0" eb="2">
      <t>セイベツ</t>
    </rPh>
    <phoneticPr fontId="27"/>
  </si>
  <si>
    <t>国籍</t>
    <rPh sb="0" eb="2">
      <t>コクセキ</t>
    </rPh>
    <phoneticPr fontId="27"/>
  </si>
  <si>
    <t>従事させる業務</t>
    <rPh sb="0" eb="2">
      <t>ジュウジ</t>
    </rPh>
    <rPh sb="5" eb="7">
      <t>ギョウム</t>
    </rPh>
    <phoneticPr fontId="27"/>
  </si>
  <si>
    <t>現場入場の期間</t>
    <rPh sb="0" eb="2">
      <t>ゲンバ</t>
    </rPh>
    <rPh sb="2" eb="4">
      <t>ニュウジョウ</t>
    </rPh>
    <rPh sb="5" eb="7">
      <t>キカン</t>
    </rPh>
    <phoneticPr fontId="27"/>
  </si>
  <si>
    <t>～</t>
  </si>
  <si>
    <t>在留期間満了日</t>
    <rPh sb="0" eb="2">
      <t>ザイリュウ</t>
    </rPh>
    <rPh sb="2" eb="4">
      <t>キカン</t>
    </rPh>
    <rPh sb="4" eb="6">
      <t>マンリョウ</t>
    </rPh>
    <rPh sb="6" eb="7">
      <t>ビ</t>
    </rPh>
    <phoneticPr fontId="27"/>
  </si>
  <si>
    <t>３　受入建設企業・適正監理計画に関する事項</t>
    <rPh sb="2" eb="4">
      <t>ウケイレ</t>
    </rPh>
    <rPh sb="4" eb="6">
      <t>ケンセツ</t>
    </rPh>
    <rPh sb="6" eb="8">
      <t>キギョウ</t>
    </rPh>
    <rPh sb="9" eb="11">
      <t>テキセイ</t>
    </rPh>
    <rPh sb="11" eb="13">
      <t>カンリ</t>
    </rPh>
    <rPh sb="13" eb="15">
      <t>ケイカク</t>
    </rPh>
    <rPh sb="16" eb="17">
      <t>カン</t>
    </rPh>
    <rPh sb="19" eb="21">
      <t>ジコウ</t>
    </rPh>
    <phoneticPr fontId="27"/>
  </si>
  <si>
    <t>適正監理計画認定番号</t>
    <rPh sb="0" eb="2">
      <t>テキセイ</t>
    </rPh>
    <rPh sb="2" eb="4">
      <t>カンリ</t>
    </rPh>
    <rPh sb="4" eb="6">
      <t>ケイカク</t>
    </rPh>
    <rPh sb="6" eb="8">
      <t>ニンテイ</t>
    </rPh>
    <rPh sb="8" eb="10">
      <t>バンゴウ</t>
    </rPh>
    <phoneticPr fontId="27"/>
  </si>
  <si>
    <t>受入建設企業の所在地</t>
    <rPh sb="0" eb="2">
      <t>ウケイレ</t>
    </rPh>
    <rPh sb="2" eb="4">
      <t>ケンセツ</t>
    </rPh>
    <rPh sb="4" eb="6">
      <t>キギョウ</t>
    </rPh>
    <rPh sb="7" eb="10">
      <t>ショザイチ</t>
    </rPh>
    <phoneticPr fontId="27"/>
  </si>
  <si>
    <r>
      <t xml:space="preserve">元受企業との関係
</t>
    </r>
    <r>
      <rPr>
        <sz val="9"/>
        <color indexed="8"/>
        <rFont val="ＭＳ Ｐゴシック"/>
        <family val="3"/>
        <charset val="128"/>
      </rPr>
      <t>（直近上位の企業名その他）</t>
    </r>
    <rPh sb="0" eb="2">
      <t>モトウケ</t>
    </rPh>
    <rPh sb="2" eb="4">
      <t>キギョウ</t>
    </rPh>
    <rPh sb="6" eb="8">
      <t>カンケイ</t>
    </rPh>
    <rPh sb="10" eb="12">
      <t>チョッキン</t>
    </rPh>
    <rPh sb="12" eb="14">
      <t>ジョウイ</t>
    </rPh>
    <rPh sb="15" eb="17">
      <t>キギョウ</t>
    </rPh>
    <rPh sb="17" eb="18">
      <t>メイ</t>
    </rPh>
    <rPh sb="20" eb="21">
      <t>タ</t>
    </rPh>
    <phoneticPr fontId="27"/>
  </si>
  <si>
    <t>責任者</t>
    <rPh sb="0" eb="3">
      <t>セキニンシャ</t>
    </rPh>
    <phoneticPr fontId="27"/>
  </si>
  <si>
    <t>　役職</t>
    <rPh sb="1" eb="3">
      <t>ヤクショク</t>
    </rPh>
    <phoneticPr fontId="27"/>
  </si>
  <si>
    <t>氏名</t>
  </si>
  <si>
    <t>管理指導員</t>
    <rPh sb="0" eb="2">
      <t>カンリ</t>
    </rPh>
    <rPh sb="2" eb="5">
      <t>シドウイン</t>
    </rPh>
    <phoneticPr fontId="27"/>
  </si>
  <si>
    <t>就労場所</t>
    <rPh sb="0" eb="2">
      <t>シュウロウ</t>
    </rPh>
    <rPh sb="2" eb="4">
      <t>バショ</t>
    </rPh>
    <phoneticPr fontId="27"/>
  </si>
  <si>
    <t>従事させる業務の内容</t>
    <rPh sb="0" eb="2">
      <t>ジュウジ</t>
    </rPh>
    <rPh sb="5" eb="7">
      <t>ギョウム</t>
    </rPh>
    <rPh sb="8" eb="10">
      <t>ナイヨウ</t>
    </rPh>
    <phoneticPr fontId="27"/>
  </si>
  <si>
    <t>従事させる期間（計画期間）</t>
    <rPh sb="0" eb="2">
      <t>ジュウジ</t>
    </rPh>
    <rPh sb="5" eb="7">
      <t>キカン</t>
    </rPh>
    <rPh sb="8" eb="10">
      <t>ケイカク</t>
    </rPh>
    <rPh sb="10" eb="12">
      <t>キカン</t>
    </rPh>
    <phoneticPr fontId="27"/>
  </si>
  <si>
    <t>○添付書類</t>
    <rPh sb="1" eb="3">
      <t>テンプ</t>
    </rPh>
    <rPh sb="3" eb="5">
      <t>ショルイ</t>
    </rPh>
    <phoneticPr fontId="27"/>
  </si>
  <si>
    <t>　提出にあたっては下記に該当するものの写し各１部を添付すること</t>
    <rPh sb="1" eb="3">
      <t>テイシュツ</t>
    </rPh>
    <rPh sb="9" eb="11">
      <t>カキ</t>
    </rPh>
    <rPh sb="12" eb="14">
      <t>ガイトウ</t>
    </rPh>
    <rPh sb="19" eb="20">
      <t>ウツ</t>
    </rPh>
    <rPh sb="21" eb="22">
      <t>カク</t>
    </rPh>
    <rPh sb="23" eb="24">
      <t>ブ</t>
    </rPh>
    <rPh sb="25" eb="27">
      <t>テンプ</t>
    </rPh>
    <phoneticPr fontId="27"/>
  </si>
  <si>
    <t>　１　適正監理計画認定証</t>
    <rPh sb="3" eb="5">
      <t>テキセイ</t>
    </rPh>
    <rPh sb="5" eb="7">
      <t>カンリ</t>
    </rPh>
    <rPh sb="7" eb="9">
      <t>ケイカク</t>
    </rPh>
    <rPh sb="9" eb="12">
      <t>ニンテイショウ</t>
    </rPh>
    <phoneticPr fontId="27"/>
  </si>
  <si>
    <t>　２　パスポート（国籍、氏名等と在留許可のある部分）</t>
    <rPh sb="9" eb="11">
      <t>コクセキ</t>
    </rPh>
    <rPh sb="12" eb="14">
      <t>シメイ</t>
    </rPh>
    <rPh sb="14" eb="15">
      <t>トウ</t>
    </rPh>
    <rPh sb="16" eb="18">
      <t>ザイリュウ</t>
    </rPh>
    <rPh sb="18" eb="20">
      <t>キョカ</t>
    </rPh>
    <rPh sb="23" eb="25">
      <t>ブブン</t>
    </rPh>
    <phoneticPr fontId="27"/>
  </si>
  <si>
    <t>　３　在留カード又は外国人登録証明書</t>
    <rPh sb="3" eb="5">
      <t>ザイリュウ</t>
    </rPh>
    <rPh sb="8" eb="9">
      <t>マタ</t>
    </rPh>
    <rPh sb="10" eb="12">
      <t>ガイコク</t>
    </rPh>
    <rPh sb="12" eb="13">
      <t>ジン</t>
    </rPh>
    <rPh sb="13" eb="15">
      <t>トウロク</t>
    </rPh>
    <rPh sb="15" eb="18">
      <t>ショウメイショ</t>
    </rPh>
    <phoneticPr fontId="27"/>
  </si>
  <si>
    <t>　４　受入建設企業と外国人建設就労者との間の雇用契約書及び雇用条件書（労働条件通知書）</t>
    <rPh sb="3" eb="5">
      <t>ウケイレ</t>
    </rPh>
    <rPh sb="5" eb="7">
      <t>ケンセツ</t>
    </rPh>
    <rPh sb="7" eb="9">
      <t>キギョウ</t>
    </rPh>
    <rPh sb="10" eb="18">
      <t>ガ</t>
    </rPh>
    <rPh sb="20" eb="21">
      <t>アイダ</t>
    </rPh>
    <rPh sb="22" eb="24">
      <t>コヨウ</t>
    </rPh>
    <rPh sb="24" eb="27">
      <t>ケイヤクショ</t>
    </rPh>
    <rPh sb="27" eb="28">
      <t>オヨ</t>
    </rPh>
    <rPh sb="29" eb="31">
      <t>コヨウ</t>
    </rPh>
    <rPh sb="31" eb="34">
      <t>ジョウケンショ</t>
    </rPh>
    <rPh sb="35" eb="37">
      <t>ロウドウ</t>
    </rPh>
    <rPh sb="37" eb="39">
      <t>ジョウケン</t>
    </rPh>
    <rPh sb="39" eb="42">
      <t>ツウチショ</t>
    </rPh>
    <phoneticPr fontId="27"/>
  </si>
  <si>
    <t>記載例が下にあります。</t>
    <rPh sb="0" eb="3">
      <t>キサイレイ</t>
    </rPh>
    <rPh sb="4" eb="5">
      <t>シタ</t>
    </rPh>
    <phoneticPr fontId="27"/>
  </si>
  <si>
    <t>（その１）</t>
    <phoneticPr fontId="70"/>
  </si>
  <si>
    <t>（その２）</t>
    <phoneticPr fontId="70"/>
  </si>
  <si>
    <t>外国人技能実習生</t>
    <rPh sb="0" eb="3">
      <t>ガイコクジン</t>
    </rPh>
    <rPh sb="3" eb="5">
      <t>ギノウ</t>
    </rPh>
    <rPh sb="5" eb="8">
      <t>ジッシュウセイ</t>
    </rPh>
    <phoneticPr fontId="70"/>
  </si>
  <si>
    <t>監理団体</t>
    <rPh sb="0" eb="2">
      <t>カンリ</t>
    </rPh>
    <rPh sb="2" eb="4">
      <t>ダンタイ</t>
    </rPh>
    <phoneticPr fontId="70"/>
  </si>
  <si>
    <t>（不明な部分は監理団体に問い合わせ記入してください）</t>
    <rPh sb="1" eb="3">
      <t>フメイ</t>
    </rPh>
    <rPh sb="4" eb="6">
      <t>ブブン</t>
    </rPh>
    <rPh sb="7" eb="9">
      <t>カンリ</t>
    </rPh>
    <rPh sb="9" eb="11">
      <t>ダンタイ</t>
    </rPh>
    <rPh sb="12" eb="15">
      <t>トイア</t>
    </rPh>
    <rPh sb="17" eb="19">
      <t>キニュウ</t>
    </rPh>
    <phoneticPr fontId="70"/>
  </si>
  <si>
    <t>建 設 現 場 入 場 許 可 申 請 書</t>
    <rPh sb="0" eb="3">
      <t>ケンセツ</t>
    </rPh>
    <rPh sb="4" eb="7">
      <t>ゲンバ</t>
    </rPh>
    <rPh sb="8" eb="11">
      <t>ニュウジョウ</t>
    </rPh>
    <rPh sb="12" eb="15">
      <t>キョカ</t>
    </rPh>
    <rPh sb="16" eb="21">
      <t>シンセイショ</t>
    </rPh>
    <phoneticPr fontId="70"/>
  </si>
  <si>
    <t>監理団体の名称</t>
    <rPh sb="0" eb="2">
      <t>カンリ</t>
    </rPh>
    <rPh sb="2" eb="4">
      <t>ダンタイ</t>
    </rPh>
    <rPh sb="5" eb="7">
      <t>メイショウ</t>
    </rPh>
    <phoneticPr fontId="70"/>
  </si>
  <si>
    <t>所在地</t>
    <rPh sb="0" eb="3">
      <t>ショザイチ</t>
    </rPh>
    <phoneticPr fontId="70"/>
  </si>
  <si>
    <t>電話番号</t>
    <rPh sb="0" eb="2">
      <t>デンワ</t>
    </rPh>
    <rPh sb="2" eb="4">
      <t>バンゴウ</t>
    </rPh>
    <phoneticPr fontId="70"/>
  </si>
  <si>
    <t xml:space="preserve">  -      -   </t>
    <phoneticPr fontId="70"/>
  </si>
  <si>
    <t>技能実習事業責任者名</t>
    <rPh sb="0" eb="2">
      <t>ギノウ</t>
    </rPh>
    <rPh sb="2" eb="4">
      <t>ジッシュウ</t>
    </rPh>
    <rPh sb="4" eb="6">
      <t>ジギョウ</t>
    </rPh>
    <rPh sb="6" eb="9">
      <t>セキニンシャ</t>
    </rPh>
    <rPh sb="9" eb="10">
      <t>メイ</t>
    </rPh>
    <phoneticPr fontId="70"/>
  </si>
  <si>
    <t>所長</t>
    <phoneticPr fontId="70"/>
  </si>
  <si>
    <t>会員等の
実習実施機関</t>
    <rPh sb="0" eb="2">
      <t>カイイン</t>
    </rPh>
    <rPh sb="2" eb="3">
      <t>トウ</t>
    </rPh>
    <rPh sb="5" eb="7">
      <t>ジッシュウ</t>
    </rPh>
    <rPh sb="7" eb="9">
      <t>ジッシ</t>
    </rPh>
    <rPh sb="9" eb="11">
      <t>キカン</t>
    </rPh>
    <phoneticPr fontId="70"/>
  </si>
  <si>
    <t>業　　種</t>
    <rPh sb="0" eb="1">
      <t>ギョウ</t>
    </rPh>
    <rPh sb="3" eb="4">
      <t>タネ</t>
    </rPh>
    <phoneticPr fontId="70"/>
  </si>
  <si>
    <t>実習実施機関数</t>
    <rPh sb="0" eb="2">
      <t>ジッシュウ</t>
    </rPh>
    <rPh sb="2" eb="4">
      <t>ジッシ</t>
    </rPh>
    <rPh sb="4" eb="6">
      <t>キカン</t>
    </rPh>
    <rPh sb="6" eb="7">
      <t>カズ</t>
    </rPh>
    <phoneticPr fontId="70"/>
  </si>
  <si>
    <t>企　　業　　名</t>
    <rPh sb="0" eb="1">
      <t>クワダ</t>
    </rPh>
    <rPh sb="3" eb="4">
      <t>ギョウ</t>
    </rPh>
    <rPh sb="6" eb="7">
      <t>ナ</t>
    </rPh>
    <phoneticPr fontId="70"/>
  </si>
  <si>
    <t>申請日</t>
    <rPh sb="0" eb="2">
      <t>シンセイ</t>
    </rPh>
    <rPh sb="2" eb="3">
      <t>ビ</t>
    </rPh>
    <phoneticPr fontId="70"/>
  </si>
  <si>
    <t>責　　任　　者</t>
    <rPh sb="0" eb="1">
      <t>セキ</t>
    </rPh>
    <rPh sb="3" eb="4">
      <t>ニン</t>
    </rPh>
    <rPh sb="6" eb="7">
      <t>シャ</t>
    </rPh>
    <phoneticPr fontId="70"/>
  </si>
  <si>
    <t>役職名</t>
    <rPh sb="0" eb="3">
      <t>ヤクショクメイ</t>
    </rPh>
    <phoneticPr fontId="70"/>
  </si>
  <si>
    <t>氏　名</t>
    <rPh sb="0" eb="3">
      <t>シメイ</t>
    </rPh>
    <phoneticPr fontId="70"/>
  </si>
  <si>
    <t>建設工事名</t>
    <rPh sb="0" eb="2">
      <t>ケンセツ</t>
    </rPh>
    <rPh sb="2" eb="5">
      <t>コウジメイ</t>
    </rPh>
    <phoneticPr fontId="70"/>
  </si>
  <si>
    <t>実習実施機関の概要</t>
    <rPh sb="0" eb="2">
      <t>ジッシュウ</t>
    </rPh>
    <rPh sb="2" eb="4">
      <t>ジッシ</t>
    </rPh>
    <rPh sb="4" eb="6">
      <t>キカン</t>
    </rPh>
    <rPh sb="7" eb="9">
      <t>ガイヨウ</t>
    </rPh>
    <phoneticPr fontId="70"/>
  </si>
  <si>
    <t>実 習 実 施 機 関 名</t>
    <rPh sb="0" eb="1">
      <t>ジツ</t>
    </rPh>
    <rPh sb="2" eb="3">
      <t>ナライ</t>
    </rPh>
    <rPh sb="4" eb="5">
      <t>ミ</t>
    </rPh>
    <rPh sb="6" eb="7">
      <t>シ</t>
    </rPh>
    <rPh sb="8" eb="9">
      <t>キ</t>
    </rPh>
    <rPh sb="10" eb="11">
      <t>セキ</t>
    </rPh>
    <rPh sb="12" eb="13">
      <t>メイ</t>
    </rPh>
    <phoneticPr fontId="70"/>
  </si>
  <si>
    <t>登録業種</t>
    <rPh sb="0" eb="2">
      <t>トウロク</t>
    </rPh>
    <rPh sb="2" eb="4">
      <t>ギョウシュ</t>
    </rPh>
    <phoneticPr fontId="70"/>
  </si>
  <si>
    <t>ＴＥＬ</t>
    <phoneticPr fontId="70"/>
  </si>
  <si>
    <t xml:space="preserve">          -          -</t>
    <phoneticPr fontId="70"/>
  </si>
  <si>
    <t>会員等の実習実施機関の所在地域</t>
    <rPh sb="0" eb="2">
      <t>カイイン</t>
    </rPh>
    <rPh sb="2" eb="3">
      <t>トウ</t>
    </rPh>
    <rPh sb="4" eb="6">
      <t>ジッシュウ</t>
    </rPh>
    <rPh sb="6" eb="8">
      <t>ジッシ</t>
    </rPh>
    <rPh sb="8" eb="10">
      <t>キカン</t>
    </rPh>
    <rPh sb="11" eb="13">
      <t>ショザイ</t>
    </rPh>
    <rPh sb="13" eb="15">
      <t>チイキ</t>
    </rPh>
    <phoneticPr fontId="70"/>
  </si>
  <si>
    <t>常勤従業員数</t>
    <rPh sb="0" eb="2">
      <t>ジョウキン</t>
    </rPh>
    <rPh sb="2" eb="4">
      <t>ジュウギョウ</t>
    </rPh>
    <rPh sb="4" eb="6">
      <t>インスウ</t>
    </rPh>
    <phoneticPr fontId="70"/>
  </si>
  <si>
    <t>事務系職員</t>
    <rPh sb="0" eb="2">
      <t>ジム</t>
    </rPh>
    <rPh sb="2" eb="3">
      <t>ケイ</t>
    </rPh>
    <rPh sb="3" eb="5">
      <t>ショクイン</t>
    </rPh>
    <phoneticPr fontId="70"/>
  </si>
  <si>
    <t>（人）</t>
    <rPh sb="1" eb="2">
      <t>ニン</t>
    </rPh>
    <phoneticPr fontId="70"/>
  </si>
  <si>
    <t>技術職員</t>
    <rPh sb="0" eb="2">
      <t>ギジュツ</t>
    </rPh>
    <rPh sb="2" eb="4">
      <t>ショクイン</t>
    </rPh>
    <phoneticPr fontId="70"/>
  </si>
  <si>
    <t>　地域が全国に渉る場合は「全国」</t>
    <rPh sb="1" eb="3">
      <t>チイキ</t>
    </rPh>
    <rPh sb="4" eb="6">
      <t>ゼンコク</t>
    </rPh>
    <rPh sb="7" eb="8">
      <t>ワタ</t>
    </rPh>
    <rPh sb="9" eb="11">
      <t>バアイ</t>
    </rPh>
    <rPh sb="13" eb="15">
      <t>ゼンコク</t>
    </rPh>
    <phoneticPr fontId="70"/>
  </si>
  <si>
    <t>技能実習管理責任者</t>
    <rPh sb="0" eb="2">
      <t>ギノウ</t>
    </rPh>
    <rPh sb="2" eb="4">
      <t>ジッシュウ</t>
    </rPh>
    <rPh sb="4" eb="6">
      <t>カンリ</t>
    </rPh>
    <rPh sb="6" eb="9">
      <t>セキニンシャ</t>
    </rPh>
    <phoneticPr fontId="70"/>
  </si>
  <si>
    <t>役職</t>
    <rPh sb="0" eb="2">
      <t>ヤクショク</t>
    </rPh>
    <phoneticPr fontId="70"/>
  </si>
  <si>
    <t>氏名</t>
    <rPh sb="0" eb="2">
      <t>シメイ</t>
    </rPh>
    <phoneticPr fontId="70"/>
  </si>
  <si>
    <t>　複数県の場合は「都道府県名」</t>
    <rPh sb="1" eb="3">
      <t>フクスウ</t>
    </rPh>
    <rPh sb="3" eb="4">
      <t>ケン</t>
    </rPh>
    <rPh sb="5" eb="7">
      <t>バアイ</t>
    </rPh>
    <rPh sb="9" eb="13">
      <t>トドウフケン</t>
    </rPh>
    <rPh sb="13" eb="14">
      <t>メイ</t>
    </rPh>
    <phoneticPr fontId="70"/>
  </si>
  <si>
    <t>技能実習指導員</t>
    <rPh sb="0" eb="2">
      <t>ギノウ</t>
    </rPh>
    <rPh sb="2" eb="4">
      <t>ジッシュウ</t>
    </rPh>
    <rPh sb="4" eb="7">
      <t>シドウイン</t>
    </rPh>
    <phoneticPr fontId="70"/>
  </si>
  <si>
    <t>　市町村の場合は「市町村名」を記入</t>
    <rPh sb="1" eb="4">
      <t>シチョウソン</t>
    </rPh>
    <rPh sb="5" eb="7">
      <t>バアイ</t>
    </rPh>
    <rPh sb="9" eb="12">
      <t>シチョウソン</t>
    </rPh>
    <rPh sb="12" eb="13">
      <t>メイ</t>
    </rPh>
    <rPh sb="15" eb="17">
      <t>キニュウ</t>
    </rPh>
    <phoneticPr fontId="70"/>
  </si>
  <si>
    <t>生活指導員</t>
    <rPh sb="0" eb="2">
      <t>セイカツ</t>
    </rPh>
    <rPh sb="2" eb="5">
      <t>シドウイン</t>
    </rPh>
    <phoneticPr fontId="70"/>
  </si>
  <si>
    <r>
      <t>講習の実施</t>
    </r>
    <r>
      <rPr>
        <sz val="9"/>
        <rFont val="ＭＳ ゴシック"/>
        <family val="3"/>
        <charset val="128"/>
      </rPr>
      <t>（入国後、監理団体が実施するもの）</t>
    </r>
    <rPh sb="0" eb="2">
      <t>コウシュウ</t>
    </rPh>
    <rPh sb="3" eb="5">
      <t>ジッシ</t>
    </rPh>
    <rPh sb="6" eb="9">
      <t>ニュウコクゴ</t>
    </rPh>
    <rPh sb="10" eb="12">
      <t>カンリ</t>
    </rPh>
    <rPh sb="12" eb="14">
      <t>ダンタイ</t>
    </rPh>
    <rPh sb="15" eb="17">
      <t>ジッシ</t>
    </rPh>
    <phoneticPr fontId="70"/>
  </si>
  <si>
    <t>技能実習受入れ目的</t>
    <rPh sb="0" eb="2">
      <t>ギノウ</t>
    </rPh>
    <rPh sb="2" eb="4">
      <t>ジッシュウ</t>
    </rPh>
    <rPh sb="4" eb="6">
      <t>ウケイ</t>
    </rPh>
    <rPh sb="7" eb="9">
      <t>モクテキ</t>
    </rPh>
    <phoneticPr fontId="70"/>
  </si>
  <si>
    <t xml:space="preserve">講　　習　　内　　容
</t>
    <rPh sb="0" eb="1">
      <t>コウ</t>
    </rPh>
    <rPh sb="3" eb="4">
      <t>ナライ</t>
    </rPh>
    <rPh sb="6" eb="7">
      <t>ナイ</t>
    </rPh>
    <rPh sb="9" eb="10">
      <t>カタチ</t>
    </rPh>
    <phoneticPr fontId="70"/>
  </si>
  <si>
    <r>
      <t xml:space="preserve">講習実施形態
</t>
    </r>
    <r>
      <rPr>
        <sz val="7"/>
        <rFont val="ＭＳ ゴシック"/>
        <family val="3"/>
        <charset val="128"/>
      </rPr>
      <t>(業種別・職種別・合同など)</t>
    </r>
    <rPh sb="0" eb="2">
      <t>コウシュウ</t>
    </rPh>
    <rPh sb="2" eb="4">
      <t>ジッシ</t>
    </rPh>
    <rPh sb="4" eb="6">
      <t>ケイタイ</t>
    </rPh>
    <rPh sb="8" eb="11">
      <t>ギョウシュベツ</t>
    </rPh>
    <rPh sb="12" eb="15">
      <t>ショクシュベツ</t>
    </rPh>
    <rPh sb="16" eb="18">
      <t>ゴウドウ</t>
    </rPh>
    <phoneticPr fontId="70"/>
  </si>
  <si>
    <t>講習日程</t>
    <rPh sb="0" eb="2">
      <t>コウシュウ</t>
    </rPh>
    <rPh sb="2" eb="4">
      <t>ニッテイ</t>
    </rPh>
    <phoneticPr fontId="70"/>
  </si>
  <si>
    <t>講習施設</t>
    <rPh sb="0" eb="2">
      <t>コウシュウ</t>
    </rPh>
    <rPh sb="2" eb="4">
      <t>シセツ</t>
    </rPh>
    <phoneticPr fontId="70"/>
  </si>
  <si>
    <t>入場申請に係る技能実習生</t>
    <rPh sb="0" eb="2">
      <t>ニュウジョウ</t>
    </rPh>
    <rPh sb="2" eb="4">
      <t>シンセイ</t>
    </rPh>
    <rPh sb="5" eb="6">
      <t>カカ</t>
    </rPh>
    <rPh sb="7" eb="9">
      <t>ギノウ</t>
    </rPh>
    <rPh sb="9" eb="12">
      <t>ジッシュウセイ</t>
    </rPh>
    <phoneticPr fontId="70"/>
  </si>
  <si>
    <t>技能実習1号ロ（うち講習）</t>
    <rPh sb="0" eb="2">
      <t>ギノウ</t>
    </rPh>
    <rPh sb="2" eb="4">
      <t>ジッシュウ</t>
    </rPh>
    <rPh sb="5" eb="6">
      <t>ゴウ</t>
    </rPh>
    <rPh sb="10" eb="12">
      <t>コウシュウ</t>
    </rPh>
    <phoneticPr fontId="70"/>
  </si>
  <si>
    <t>技能実習2号ロ</t>
    <rPh sb="0" eb="2">
      <t>ギノウ</t>
    </rPh>
    <rPh sb="2" eb="4">
      <t>ジッシュウ</t>
    </rPh>
    <rPh sb="5" eb="6">
      <t>ゴウ</t>
    </rPh>
    <phoneticPr fontId="70"/>
  </si>
  <si>
    <t>ア．日本語</t>
    <rPh sb="2" eb="5">
      <t>ニホンゴ</t>
    </rPh>
    <phoneticPr fontId="70"/>
  </si>
  <si>
    <t>全体の技能実習期間
  開始～終了予定</t>
    <phoneticPr fontId="70"/>
  </si>
  <si>
    <t>　～</t>
    <phoneticPr fontId="70"/>
  </si>
  <si>
    <t>イ．日本での生活一般に関する知識</t>
    <rPh sb="2" eb="4">
      <t>ニホン</t>
    </rPh>
    <rPh sb="6" eb="8">
      <t>セイカツ</t>
    </rPh>
    <rPh sb="8" eb="10">
      <t>イッパン</t>
    </rPh>
    <rPh sb="11" eb="12">
      <t>カン</t>
    </rPh>
    <rPh sb="14" eb="16">
      <t>チシキ</t>
    </rPh>
    <phoneticPr fontId="70"/>
  </si>
  <si>
    <t>（　   　.     .      ～         .     .     ）</t>
    <phoneticPr fontId="70"/>
  </si>
  <si>
    <t>在留中の主な技能実習内容</t>
    <rPh sb="0" eb="2">
      <t>ザイリュウ</t>
    </rPh>
    <rPh sb="2" eb="3">
      <t>チュウ</t>
    </rPh>
    <rPh sb="4" eb="5">
      <t>オモ</t>
    </rPh>
    <rPh sb="6" eb="8">
      <t>ギノウ</t>
    </rPh>
    <rPh sb="8" eb="10">
      <t>ジッシュウ</t>
    </rPh>
    <rPh sb="10" eb="12">
      <t>ナイヨウ</t>
    </rPh>
    <phoneticPr fontId="70"/>
  </si>
  <si>
    <r>
      <t>ウ．入管法、労働基準法等技能実習生の</t>
    </r>
    <r>
      <rPr>
        <sz val="8"/>
        <rFont val="ＭＳ ゴシック"/>
        <family val="3"/>
        <charset val="128"/>
      </rPr>
      <t xml:space="preserve">
     </t>
    </r>
    <rPh sb="2" eb="5">
      <t>ニュウカンホウ</t>
    </rPh>
    <rPh sb="6" eb="8">
      <t>ロウドウ</t>
    </rPh>
    <rPh sb="8" eb="11">
      <t>キジュンホウ</t>
    </rPh>
    <rPh sb="11" eb="12">
      <t>トウ</t>
    </rPh>
    <rPh sb="12" eb="14">
      <t>ギノウ</t>
    </rPh>
    <rPh sb="14" eb="17">
      <t>ジッシュウセイ</t>
    </rPh>
    <phoneticPr fontId="70"/>
  </si>
  <si>
    <t>受入れ中の人数</t>
    <rPh sb="0" eb="2">
      <t>ウケイレ</t>
    </rPh>
    <rPh sb="3" eb="4">
      <t>ナカ</t>
    </rPh>
    <rPh sb="5" eb="7">
      <t>ニンズウ</t>
    </rPh>
    <phoneticPr fontId="70"/>
  </si>
  <si>
    <t xml:space="preserve">    法的保護に必要な情報</t>
    <phoneticPr fontId="70"/>
  </si>
  <si>
    <t>今までの受入れ実績</t>
    <rPh sb="0" eb="1">
      <t>イマ</t>
    </rPh>
    <rPh sb="4" eb="6">
      <t>ウケイレ</t>
    </rPh>
    <rPh sb="7" eb="9">
      <t>ジッセキ</t>
    </rPh>
    <phoneticPr fontId="70"/>
  </si>
  <si>
    <t>回　計</t>
    <rPh sb="0" eb="1">
      <t>カイ</t>
    </rPh>
    <rPh sb="2" eb="3">
      <t>ケイ</t>
    </rPh>
    <phoneticPr fontId="70"/>
  </si>
  <si>
    <t>エ．円滑な技能等の習得に資する知識
　</t>
    <rPh sb="2" eb="4">
      <t>エンカツ</t>
    </rPh>
    <rPh sb="5" eb="7">
      <t>ギノウ</t>
    </rPh>
    <rPh sb="7" eb="8">
      <t>トウ</t>
    </rPh>
    <rPh sb="9" eb="11">
      <t>シュウトク</t>
    </rPh>
    <rPh sb="12" eb="13">
      <t>シ</t>
    </rPh>
    <rPh sb="15" eb="17">
      <t>チシキ</t>
    </rPh>
    <phoneticPr fontId="70"/>
  </si>
  <si>
    <t>国　籍</t>
    <rPh sb="0" eb="3">
      <t>コクセキ</t>
    </rPh>
    <phoneticPr fontId="70"/>
  </si>
  <si>
    <t>　（職種に係る専門教育・安全教育）</t>
    <rPh sb="7" eb="9">
      <t>センモン</t>
    </rPh>
    <phoneticPr fontId="70"/>
  </si>
  <si>
    <t>入国までの身分･職業等</t>
    <rPh sb="0" eb="2">
      <t>ニュウコク</t>
    </rPh>
    <rPh sb="5" eb="7">
      <t>ミブン</t>
    </rPh>
    <rPh sb="8" eb="10">
      <t>ショクギョウ</t>
    </rPh>
    <rPh sb="10" eb="11">
      <t>トウ</t>
    </rPh>
    <phoneticPr fontId="70"/>
  </si>
  <si>
    <t>建設工事現場における技能実習作業</t>
    <rPh sb="0" eb="2">
      <t>ケンセツ</t>
    </rPh>
    <rPh sb="2" eb="4">
      <t>コウジ</t>
    </rPh>
    <rPh sb="4" eb="6">
      <t>ゲンバ</t>
    </rPh>
    <rPh sb="10" eb="12">
      <t>ギノウ</t>
    </rPh>
    <rPh sb="12" eb="14">
      <t>ジッシュウ</t>
    </rPh>
    <rPh sb="14" eb="16">
      <t>サギョウ</t>
    </rPh>
    <phoneticPr fontId="70"/>
  </si>
  <si>
    <t>添付書類</t>
    <rPh sb="0" eb="2">
      <t>テンプ</t>
    </rPh>
    <rPh sb="2" eb="4">
      <t>ショルイ</t>
    </rPh>
    <phoneticPr fontId="70"/>
  </si>
  <si>
    <t>技能実習計画</t>
    <rPh sb="0" eb="2">
      <t>ギノウ</t>
    </rPh>
    <rPh sb="2" eb="4">
      <t>ジッシュウ</t>
    </rPh>
    <rPh sb="4" eb="6">
      <t>ケイカク</t>
    </rPh>
    <phoneticPr fontId="70"/>
  </si>
  <si>
    <t>申請にあたっては下記に該当するものの写し各１部を添付する</t>
    <rPh sb="0" eb="2">
      <t>シンセイ</t>
    </rPh>
    <rPh sb="8" eb="10">
      <t>カキ</t>
    </rPh>
    <rPh sb="11" eb="13">
      <t>ガイトウ</t>
    </rPh>
    <rPh sb="18" eb="19">
      <t>ウツ</t>
    </rPh>
    <rPh sb="20" eb="21">
      <t>カク</t>
    </rPh>
    <rPh sb="22" eb="23">
      <t>ブ</t>
    </rPh>
    <rPh sb="24" eb="26">
      <t>テンプ</t>
    </rPh>
    <phoneticPr fontId="70"/>
  </si>
  <si>
    <t>　（具体的な作業内容）</t>
    <rPh sb="2" eb="5">
      <t>グタイテキ</t>
    </rPh>
    <rPh sb="6" eb="8">
      <t>サギョウ</t>
    </rPh>
    <rPh sb="8" eb="10">
      <t>ナイヨウ</t>
    </rPh>
    <phoneticPr fontId="70"/>
  </si>
  <si>
    <t>現場入場の人数と予定期間</t>
  </si>
  <si>
    <t>技能実習1号ロ・技能実習生 　(人)</t>
    <rPh sb="0" eb="2">
      <t>ギノウ</t>
    </rPh>
    <rPh sb="2" eb="4">
      <t>ジッシュウ</t>
    </rPh>
    <rPh sb="5" eb="6">
      <t>ゴウ</t>
    </rPh>
    <rPh sb="8" eb="10">
      <t>ギノウ</t>
    </rPh>
    <rPh sb="10" eb="13">
      <t>ジッシュウセイ</t>
    </rPh>
    <rPh sb="16" eb="17">
      <t>ニン</t>
    </rPh>
    <phoneticPr fontId="70"/>
  </si>
  <si>
    <t xml:space="preserve">　    　.     .        ～         .     .        </t>
  </si>
  <si>
    <t>　１)パスポート（国籍・氏名等と在留許可のある部分）</t>
    <rPh sb="9" eb="11">
      <t>コクセキ</t>
    </rPh>
    <rPh sb="12" eb="14">
      <t>シメイ</t>
    </rPh>
    <rPh sb="14" eb="15">
      <t>トウ</t>
    </rPh>
    <rPh sb="16" eb="18">
      <t>ザイリュウ</t>
    </rPh>
    <rPh sb="18" eb="20">
      <t>キョカ</t>
    </rPh>
    <rPh sb="23" eb="25">
      <t>ブブン</t>
    </rPh>
    <phoneticPr fontId="70"/>
  </si>
  <si>
    <t>技能実習2号ロ・技能実習生 　(人)</t>
    <rPh sb="0" eb="2">
      <t>ギノウ</t>
    </rPh>
    <rPh sb="2" eb="4">
      <t>ジッシュウ</t>
    </rPh>
    <rPh sb="5" eb="6">
      <t>ゴウ</t>
    </rPh>
    <rPh sb="8" eb="10">
      <t>ギノウ</t>
    </rPh>
    <rPh sb="10" eb="13">
      <t>ジッシュウセイ</t>
    </rPh>
    <rPh sb="16" eb="17">
      <t>ニン</t>
    </rPh>
    <phoneticPr fontId="70"/>
  </si>
  <si>
    <t>　２)在留カード</t>
    <rPh sb="3" eb="5">
      <t>ザイリュウ</t>
    </rPh>
    <phoneticPr fontId="70"/>
  </si>
  <si>
    <t>技能実習指導</t>
    <rPh sb="0" eb="2">
      <t>ギノウ</t>
    </rPh>
    <rPh sb="2" eb="4">
      <t>ジッシュウ</t>
    </rPh>
    <rPh sb="4" eb="6">
      <t>シドウ</t>
    </rPh>
    <phoneticPr fontId="70"/>
  </si>
  <si>
    <t>　３)実習実施機関概要書</t>
    <rPh sb="3" eb="5">
      <t>ジッシュウ</t>
    </rPh>
    <rPh sb="5" eb="7">
      <t>ジッシ</t>
    </rPh>
    <rPh sb="7" eb="9">
      <t>キカン</t>
    </rPh>
    <rPh sb="9" eb="12">
      <t>ガイヨウショ</t>
    </rPh>
    <phoneticPr fontId="70"/>
  </si>
  <si>
    <t>　指導の内容・体制など</t>
    <rPh sb="1" eb="3">
      <t>シドウ</t>
    </rPh>
    <rPh sb="4" eb="6">
      <t>ナイヨウ</t>
    </rPh>
    <rPh sb="7" eb="9">
      <t>タイセイ</t>
    </rPh>
    <phoneticPr fontId="70"/>
  </si>
  <si>
    <t>　４)申請人名簿（技能実習1号又は2号の名簿）</t>
    <rPh sb="3" eb="6">
      <t>シンセイニン</t>
    </rPh>
    <rPh sb="6" eb="8">
      <t>メイボ</t>
    </rPh>
    <rPh sb="9" eb="11">
      <t>ギノウ</t>
    </rPh>
    <rPh sb="11" eb="13">
      <t>ジッシュウ</t>
    </rPh>
    <rPh sb="14" eb="15">
      <t>ゴウ</t>
    </rPh>
    <rPh sb="15" eb="16">
      <t>マタ</t>
    </rPh>
    <rPh sb="18" eb="19">
      <t>ゴウ</t>
    </rPh>
    <rPh sb="20" eb="22">
      <t>メイボ</t>
    </rPh>
    <phoneticPr fontId="70"/>
  </si>
  <si>
    <t>安全管理</t>
    <rPh sb="0" eb="2">
      <t>アンゼン</t>
    </rPh>
    <rPh sb="2" eb="4">
      <t>カンリ</t>
    </rPh>
    <phoneticPr fontId="70"/>
  </si>
  <si>
    <t>　５)監理団体概要書</t>
    <rPh sb="3" eb="5">
      <t>カンリ</t>
    </rPh>
    <rPh sb="5" eb="7">
      <t>ダンタイ</t>
    </rPh>
    <rPh sb="7" eb="10">
      <t>ガイヨウショ</t>
    </rPh>
    <phoneticPr fontId="70"/>
  </si>
  <si>
    <t>　６)実習実施機関と技能実習生との雇用契約書及び雇用条件書（労働条件通知書）</t>
    <rPh sb="3" eb="5">
      <t>ジッシュウ</t>
    </rPh>
    <rPh sb="5" eb="7">
      <t>ジッシ</t>
    </rPh>
    <rPh sb="7" eb="9">
      <t>キカン</t>
    </rPh>
    <rPh sb="10" eb="12">
      <t>ギノウ</t>
    </rPh>
    <rPh sb="12" eb="14">
      <t>ジッシュウ</t>
    </rPh>
    <rPh sb="14" eb="15">
      <t>セイ</t>
    </rPh>
    <rPh sb="17" eb="19">
      <t>コヨウ</t>
    </rPh>
    <rPh sb="19" eb="22">
      <t>ケイヤクショ</t>
    </rPh>
    <rPh sb="22" eb="23">
      <t>オヨ</t>
    </rPh>
    <rPh sb="24" eb="26">
      <t>コヨウ</t>
    </rPh>
    <rPh sb="26" eb="28">
      <t>ジョウケン</t>
    </rPh>
    <rPh sb="28" eb="29">
      <t>ショ</t>
    </rPh>
    <rPh sb="30" eb="32">
      <t>ロウドウ</t>
    </rPh>
    <rPh sb="32" eb="34">
      <t>ジョウケン</t>
    </rPh>
    <rPh sb="34" eb="37">
      <t>ツウチショ</t>
    </rPh>
    <phoneticPr fontId="70"/>
  </si>
  <si>
    <t>施工体制元請けとの関係</t>
    <rPh sb="0" eb="2">
      <t>セコウ</t>
    </rPh>
    <rPh sb="2" eb="4">
      <t>タイセイ</t>
    </rPh>
    <rPh sb="4" eb="6">
      <t>モトウケ</t>
    </rPh>
    <rPh sb="9" eb="11">
      <t>カンケイ</t>
    </rPh>
    <phoneticPr fontId="70"/>
  </si>
  <si>
    <t>　７)保険契約（民間の傷害保険等）を証明するもの</t>
    <rPh sb="3" eb="5">
      <t>ホケン</t>
    </rPh>
    <rPh sb="5" eb="7">
      <t>ケイヤク</t>
    </rPh>
    <rPh sb="8" eb="10">
      <t>ミンカン</t>
    </rPh>
    <rPh sb="11" eb="13">
      <t>ショウガイ</t>
    </rPh>
    <rPh sb="13" eb="15">
      <t>ホケン</t>
    </rPh>
    <rPh sb="15" eb="16">
      <t>トウ</t>
    </rPh>
    <rPh sb="18" eb="20">
      <t>ショウメイ</t>
    </rPh>
    <phoneticPr fontId="70"/>
  </si>
  <si>
    <t>　直近上位の企業名その他</t>
    <rPh sb="1" eb="3">
      <t>チョッキン</t>
    </rPh>
    <rPh sb="3" eb="5">
      <t>ジョウイ</t>
    </rPh>
    <rPh sb="6" eb="9">
      <t>キギョウメイ</t>
    </rPh>
    <rPh sb="9" eb="12">
      <t>ソノタ</t>
    </rPh>
    <phoneticPr fontId="70"/>
  </si>
  <si>
    <t>（以上７件）</t>
    <phoneticPr fontId="70"/>
  </si>
  <si>
    <t>記載例</t>
    <rPh sb="0" eb="3">
      <t>キサイレイ</t>
    </rPh>
    <phoneticPr fontId="27"/>
  </si>
  <si>
    <t>～</t>
    <phoneticPr fontId="1"/>
  </si>
  <si>
    <t>　　３．建設のみの単一職種</t>
    <rPh sb="4" eb="6">
      <t>ケンセツ</t>
    </rPh>
    <rPh sb="9" eb="11">
      <t>タンイツ</t>
    </rPh>
    <rPh sb="11" eb="13">
      <t>ショクシュ</t>
    </rPh>
    <phoneticPr fontId="70"/>
  </si>
  <si>
    <t>　　２．建設のみの単一業種・複数職種</t>
    <rPh sb="4" eb="6">
      <t>ケンセツ</t>
    </rPh>
    <rPh sb="9" eb="11">
      <t>タンイツ</t>
    </rPh>
    <rPh sb="11" eb="13">
      <t>ギョウシュ</t>
    </rPh>
    <rPh sb="14" eb="16">
      <t>フクスウ</t>
    </rPh>
    <rPh sb="16" eb="18">
      <t>ショクシュ</t>
    </rPh>
    <phoneticPr fontId="70"/>
  </si>
  <si>
    <t>　　１．複数業種・建設の複数職種</t>
    <rPh sb="4" eb="6">
      <t>フクスウ</t>
    </rPh>
    <rPh sb="6" eb="8">
      <t>ギョウシュ</t>
    </rPh>
    <rPh sb="9" eb="11">
      <t>ケンセツ</t>
    </rPh>
    <rPh sb="12" eb="14">
      <t>フクスウ</t>
    </rPh>
    <rPh sb="14" eb="16">
      <t>ショクシュ</t>
    </rPh>
    <phoneticPr fontId="70"/>
  </si>
  <si>
    <t>※この帳票の提出は、個人情報保護法に基づき本人の同意を得ています。</t>
    <phoneticPr fontId="27"/>
  </si>
  <si>
    <t>年少者就労に関する届出書</t>
    <rPh sb="0" eb="1">
      <t>トシ</t>
    </rPh>
    <rPh sb="1" eb="2">
      <t>ショウ</t>
    </rPh>
    <rPh sb="2" eb="3">
      <t>シャ</t>
    </rPh>
    <rPh sb="3" eb="4">
      <t>シュウ</t>
    </rPh>
    <rPh sb="4" eb="5">
      <t>ロウ</t>
    </rPh>
    <rPh sb="6" eb="7">
      <t>カン</t>
    </rPh>
    <rPh sb="9" eb="10">
      <t>トドケ</t>
    </rPh>
    <rPh sb="10" eb="11">
      <t>デ</t>
    </rPh>
    <rPh sb="11" eb="12">
      <t>ショ</t>
    </rPh>
    <phoneticPr fontId="27"/>
  </si>
  <si>
    <t>事業所名</t>
    <phoneticPr fontId="27"/>
  </si>
  <si>
    <t>一次会社名</t>
    <rPh sb="0" eb="1">
      <t>イチ</t>
    </rPh>
    <rPh sb="1" eb="2">
      <t>ジ</t>
    </rPh>
    <rPh sb="2" eb="3">
      <t>カイ</t>
    </rPh>
    <rPh sb="3" eb="4">
      <t>シャ</t>
    </rPh>
    <rPh sb="4" eb="5">
      <t>メイ</t>
    </rPh>
    <phoneticPr fontId="27"/>
  </si>
  <si>
    <t>使用会社名</t>
    <rPh sb="0" eb="1">
      <t>ツカ</t>
    </rPh>
    <rPh sb="1" eb="2">
      <t>ヨウ</t>
    </rPh>
    <rPh sb="2" eb="3">
      <t>カイ</t>
    </rPh>
    <rPh sb="3" eb="4">
      <t>シャ</t>
    </rPh>
    <rPh sb="4" eb="5">
      <t>メイ</t>
    </rPh>
    <phoneticPr fontId="27"/>
  </si>
  <si>
    <t>所長名</t>
    <rPh sb="0" eb="2">
      <t>ショチョウ</t>
    </rPh>
    <rPh sb="2" eb="3">
      <t>メイ</t>
    </rPh>
    <phoneticPr fontId="27"/>
  </si>
  <si>
    <t>現場代理人</t>
    <rPh sb="0" eb="1">
      <t>ウツツ</t>
    </rPh>
    <rPh sb="1" eb="2">
      <t>バ</t>
    </rPh>
    <rPh sb="2" eb="5">
      <t>ダイリニン</t>
    </rPh>
    <phoneticPr fontId="27"/>
  </si>
  <si>
    <t>下記の年少者を、貴作業所で就労させたいので、ご承認頂く様お願いいたします。</t>
    <rPh sb="0" eb="2">
      <t>カキ</t>
    </rPh>
    <rPh sb="3" eb="6">
      <t>ネンショウシャ</t>
    </rPh>
    <rPh sb="8" eb="9">
      <t>キ</t>
    </rPh>
    <rPh sb="9" eb="11">
      <t>サギョウ</t>
    </rPh>
    <rPh sb="11" eb="12">
      <t>ショ</t>
    </rPh>
    <rPh sb="13" eb="15">
      <t>シュウロウ</t>
    </rPh>
    <rPh sb="23" eb="25">
      <t>ショウニン</t>
    </rPh>
    <rPh sb="25" eb="26">
      <t>イタダ</t>
    </rPh>
    <rPh sb="27" eb="28">
      <t>ヨウ</t>
    </rPh>
    <rPh sb="29" eb="30">
      <t>ネガ</t>
    </rPh>
    <phoneticPr fontId="27"/>
  </si>
  <si>
    <t>被使用者の氏名</t>
    <rPh sb="0" eb="1">
      <t>ヒ</t>
    </rPh>
    <rPh sb="1" eb="4">
      <t>シヨウシャ</t>
    </rPh>
    <rPh sb="5" eb="7">
      <t>シメイ</t>
    </rPh>
    <phoneticPr fontId="27"/>
  </si>
  <si>
    <t>(自署)</t>
    <phoneticPr fontId="27"/>
  </si>
  <si>
    <t>被使用者の住所</t>
    <rPh sb="0" eb="1">
      <t>ヒ</t>
    </rPh>
    <rPh sb="1" eb="4">
      <t>シヨウシャ</t>
    </rPh>
    <rPh sb="5" eb="7">
      <t>ジュウショ</t>
    </rPh>
    <phoneticPr fontId="27"/>
  </si>
  <si>
    <t>被使用者の生年月日</t>
    <rPh sb="0" eb="1">
      <t>ヒ</t>
    </rPh>
    <rPh sb="1" eb="4">
      <t>シヨウシャ</t>
    </rPh>
    <rPh sb="5" eb="7">
      <t>セイネン</t>
    </rPh>
    <rPh sb="7" eb="9">
      <t>ガッピ</t>
    </rPh>
    <phoneticPr fontId="27"/>
  </si>
  <si>
    <t>( 年齢 )　満</t>
    <rPh sb="2" eb="3">
      <t>トシ</t>
    </rPh>
    <rPh sb="3" eb="4">
      <t>ヨワイ</t>
    </rPh>
    <rPh sb="7" eb="8">
      <t>マン</t>
    </rPh>
    <phoneticPr fontId="27"/>
  </si>
  <si>
    <t>作業の内容</t>
    <rPh sb="0" eb="1">
      <t>サク</t>
    </rPh>
    <rPh sb="1" eb="2">
      <t>ギョウ</t>
    </rPh>
    <rPh sb="3" eb="4">
      <t>ナイ</t>
    </rPh>
    <rPh sb="4" eb="5">
      <t>カタチ</t>
    </rPh>
    <phoneticPr fontId="27"/>
  </si>
  <si>
    <t>作業の時間</t>
    <rPh sb="0" eb="2">
      <t>サギョウ</t>
    </rPh>
    <rPh sb="3" eb="5">
      <t>ジカン</t>
    </rPh>
    <phoneticPr fontId="27"/>
  </si>
  <si>
    <t>時</t>
    <rPh sb="0" eb="1">
      <t>ジ</t>
    </rPh>
    <phoneticPr fontId="27"/>
  </si>
  <si>
    <t>分</t>
    <rPh sb="0" eb="1">
      <t>フン</t>
    </rPh>
    <phoneticPr fontId="27"/>
  </si>
  <si>
    <t>実働</t>
    <rPh sb="0" eb="2">
      <t>ジツドウ</t>
    </rPh>
    <phoneticPr fontId="27"/>
  </si>
  <si>
    <t>時間</t>
    <phoneticPr fontId="27"/>
  </si>
  <si>
    <t>親権者等の承諾</t>
    <rPh sb="0" eb="3">
      <t>シンケンシャ</t>
    </rPh>
    <rPh sb="3" eb="4">
      <t>トウ</t>
    </rPh>
    <rPh sb="5" eb="7">
      <t>ショウダク</t>
    </rPh>
    <phoneticPr fontId="27"/>
  </si>
  <si>
    <t>親権者の氏名</t>
    <rPh sb="0" eb="3">
      <t>シンケンシャ</t>
    </rPh>
    <rPh sb="4" eb="6">
      <t>シメイ</t>
    </rPh>
    <phoneticPr fontId="27"/>
  </si>
  <si>
    <t>( 関 係 )</t>
    <rPh sb="2" eb="3">
      <t>セキ</t>
    </rPh>
    <rPh sb="4" eb="5">
      <t>カカリ</t>
    </rPh>
    <phoneticPr fontId="27"/>
  </si>
  <si>
    <t>親権者の住所</t>
    <rPh sb="0" eb="3">
      <t>シンケンシャ</t>
    </rPh>
    <rPh sb="4" eb="6">
      <t>ジュウショ</t>
    </rPh>
    <phoneticPr fontId="27"/>
  </si>
  <si>
    <t>(被使用者と住所が違う場合)</t>
    <rPh sb="1" eb="2">
      <t>ヒ</t>
    </rPh>
    <rPh sb="2" eb="5">
      <t>シヨウシャ</t>
    </rPh>
    <rPh sb="6" eb="8">
      <t>ジュウショ</t>
    </rPh>
    <rPh sb="9" eb="10">
      <t>チガ</t>
    </rPh>
    <rPh sb="11" eb="13">
      <t>バアイ</t>
    </rPh>
    <phoneticPr fontId="27"/>
  </si>
  <si>
    <t>TEL</t>
    <phoneticPr fontId="27"/>
  </si>
  <si>
    <t>－</t>
    <phoneticPr fontId="27"/>
  </si>
  <si>
    <t>年少者の就労は、労働基準法・年少者労働基準規則等関係法令並びに、貴社規定・指示を遵守します。</t>
    <rPh sb="28" eb="29">
      <t>ナラ</t>
    </rPh>
    <rPh sb="32" eb="34">
      <t>キシャ</t>
    </rPh>
    <rPh sb="34" eb="36">
      <t>キテイ</t>
    </rPh>
    <rPh sb="37" eb="39">
      <t>シジ</t>
    </rPh>
    <phoneticPr fontId="27"/>
  </si>
  <si>
    <t>令和　　年　　　月　　　日</t>
  </si>
  <si>
    <t>年少者（１８歳未満）労働基準規則（抜粋）</t>
    <phoneticPr fontId="27"/>
  </si>
  <si>
    <t>◎ 重量物を取り扱う業務</t>
    <phoneticPr fontId="27"/>
  </si>
  <si>
    <t>第７条</t>
    <phoneticPr fontId="27"/>
  </si>
  <si>
    <t xml:space="preserve">
法第６２条第１項の命令で定める重量物を取扱う業務は、次の表の上の欄に揚げる年齢及び性の区分に応じ、それぞれ同表の下欄に揚げる重量以上の重量物を取り扱う業務とする。
</t>
    <phoneticPr fontId="27"/>
  </si>
  <si>
    <t>年齢及び性</t>
  </si>
  <si>
    <t>重量　(単位　キログラム)</t>
  </si>
  <si>
    <t>断続作業の場合</t>
  </si>
  <si>
    <t>継続作業の場合</t>
  </si>
  <si>
    <t>満１６歳未満</t>
  </si>
  <si>
    <t>女</t>
    <rPh sb="0" eb="1">
      <t>オンナ</t>
    </rPh>
    <phoneticPr fontId="27"/>
  </si>
  <si>
    <t>男</t>
    <rPh sb="0" eb="1">
      <t>オトコ</t>
    </rPh>
    <phoneticPr fontId="27"/>
  </si>
  <si>
    <t>満１６歳以上　</t>
  </si>
  <si>
    <t>満１８歳未満</t>
  </si>
  <si>
    <t>◎少者就業制限の業務の範囲</t>
    <phoneticPr fontId="27"/>
  </si>
  <si>
    <t>第８条</t>
    <phoneticPr fontId="27"/>
  </si>
  <si>
    <t xml:space="preserve">　
法第６２条第１項の命令で定める危険な業務及び同条第２項の規定により満１８歳に満たない物を就かせてはならない業務は、次の号に揚げるものとする。
</t>
    <phoneticPr fontId="27"/>
  </si>
  <si>
    <t>(1)</t>
    <phoneticPr fontId="27"/>
  </si>
  <si>
    <t>ボイラーの取り扱い</t>
    <phoneticPr fontId="27"/>
  </si>
  <si>
    <t>(2)</t>
  </si>
  <si>
    <t>ボイラーの溶接の業務</t>
    <phoneticPr fontId="27"/>
  </si>
  <si>
    <t>(3)</t>
  </si>
  <si>
    <t>クレーン、デリック又は揚貨装置の運転の業務</t>
    <phoneticPr fontId="27"/>
  </si>
  <si>
    <t>(4)</t>
  </si>
  <si>
    <t>最大積載荷重が２トン以上の人荷共用若しくは荷物用のエレベーター又は高さが１５メートル以上のコンクリート用エレベーターの運転の業務</t>
    <phoneticPr fontId="27"/>
  </si>
  <si>
    <t>(5)</t>
    <phoneticPr fontId="27"/>
  </si>
  <si>
    <t>動力により駆動される軌条運輸機関、乗合自動車又は最大積載量が２トン以上の貨物自動車の運転業務</t>
    <phoneticPr fontId="27"/>
  </si>
  <si>
    <t>(6)</t>
    <phoneticPr fontId="27"/>
  </si>
  <si>
    <t>動力により駆動される巻上げ機(電気ホイスト及びエアイストを除く。)、運搬機又は索道の運転業務</t>
    <phoneticPr fontId="27"/>
  </si>
  <si>
    <t>(7)</t>
    <phoneticPr fontId="27"/>
  </si>
  <si>
    <t>直流にあっては７５０ボルトを交流にあっては３００ボルトを超える電圧の充電電路又はその指持物の点検、修理又は操作の業務</t>
    <phoneticPr fontId="27"/>
  </si>
  <si>
    <t>(8)</t>
    <phoneticPr fontId="27"/>
  </si>
  <si>
    <t>運転中の原動機から中間軸までの動力伝導装置の清掃、給油,検査,修理又はベルトの掛換えの業務</t>
    <phoneticPr fontId="27"/>
  </si>
  <si>
    <t>(9)</t>
  </si>
  <si>
    <t xml:space="preserve"> クレーン、デリック又は揚貨装置の玉掛けの業務(２人以上の者によって行う玉掛けの業務における補助作業の業務を除く)</t>
    <phoneticPr fontId="27"/>
  </si>
  <si>
    <t>(10)</t>
  </si>
  <si>
    <t>動力により駆動される土木建築用機械又は船舶荷扱用機械の運転業務</t>
    <phoneticPr fontId="27"/>
  </si>
  <si>
    <t>(11)</t>
  </si>
  <si>
    <t xml:space="preserve"> 直径が２５cm以上の丸のこ盤(横切用丸ノコ盤及び自動送り装置を有する丸ノコ盤その他反ぱつにより労働者が危害をうけるおそれのないものを除く。)又はのこ車の直径が７５cm以上の帯のこ盤に木材を送給する業務</t>
    <rPh sb="38" eb="39">
      <t>バン</t>
    </rPh>
    <phoneticPr fontId="27"/>
  </si>
  <si>
    <t>(12)</t>
  </si>
  <si>
    <t>軌道内であって、ずい道内の場所、見通し距離が400ｍ以内の場所又は車両の通行止めが頻繁な場所において単独で行う業</t>
    <phoneticPr fontId="27"/>
  </si>
  <si>
    <t>(13)</t>
  </si>
  <si>
    <t>手押しかんな盤又は単軸面取り版の取扱いの業務</t>
    <phoneticPr fontId="27"/>
  </si>
  <si>
    <t>(14)</t>
  </si>
  <si>
    <t>岩石又は鉱物の破砕機又は粉砕機に材料を送給する業務</t>
    <phoneticPr fontId="27"/>
  </si>
  <si>
    <t>(15)</t>
  </si>
  <si>
    <t>土砂が崩壊するおそれのある場所又は深さが５m以上の地穴における業務</t>
    <phoneticPr fontId="27"/>
  </si>
  <si>
    <t>(16)</t>
  </si>
  <si>
    <t>高さが５ｍ以上の場所で、墜落により労働者が危害を受けるおそれのあるところにおける業務</t>
    <phoneticPr fontId="27"/>
  </si>
  <si>
    <t>(17)</t>
  </si>
  <si>
    <t>足場の組立、解体又は変更の業務（地上又は床上における補助作業の業務を除く。）</t>
    <phoneticPr fontId="27"/>
  </si>
  <si>
    <t>(18)</t>
  </si>
  <si>
    <t>胸高直径が３５cm以上の立木の伐採業務</t>
    <phoneticPr fontId="27"/>
  </si>
  <si>
    <t>(19)</t>
  </si>
  <si>
    <t>火薬,爆薬又は火工品を製造し、又は取り扱う業務で、爆発のおそれのあるもの</t>
    <phoneticPr fontId="27"/>
  </si>
  <si>
    <t>(20)</t>
  </si>
  <si>
    <t>危険物（労働安全衛生法施工令別表第一に掲げる爆発性の物、酸化性の物引火性の物又は可能性のガスをいう。）を製造し、又は取り扱う業務で、爆発、発火又は引火のおそれのあるもの</t>
    <phoneticPr fontId="27"/>
  </si>
  <si>
    <t>(21)</t>
  </si>
  <si>
    <t>圧縮ガスは液化ガスを製造し、又は用いる業務</t>
    <phoneticPr fontId="27"/>
  </si>
  <si>
    <t>(22)</t>
  </si>
  <si>
    <t>水銀、砒素、黄りん、弗化水素酸、塩酸、硝酸、シアン化水素、水酸化ナトリウム、水酸化ナトリウム、水酸化ナトリウム、水酸化カリウム、石炭酸その他これらに準ずる有害物を取り扱う業務</t>
    <phoneticPr fontId="27"/>
  </si>
  <si>
    <t>(23)</t>
  </si>
  <si>
    <t>鉛、水銀、クロム、砒素、黄りん、フッ素、塩素、シアン化水素、アニリンその他これらに準ずる有害物のガス、蒸気又は粉じん発散する場所における業務</t>
    <phoneticPr fontId="27"/>
  </si>
  <si>
    <t>(24)</t>
  </si>
  <si>
    <t>土石、獣毛等のじんあい又は粉末を著しく飛散する場所における業務</t>
    <phoneticPr fontId="27"/>
  </si>
  <si>
    <t>(25)</t>
  </si>
  <si>
    <t>多量の高熱物体を取り扱う業務及び著しく暑熱な場所における業務</t>
    <phoneticPr fontId="27"/>
  </si>
  <si>
    <t>(26)</t>
  </si>
  <si>
    <t>多量の低温体を取り扱う業務及び著しく寒冷な場所における業務</t>
    <phoneticPr fontId="27"/>
  </si>
  <si>
    <t>(27)</t>
  </si>
  <si>
    <t>異常気圧下における業務</t>
    <phoneticPr fontId="27"/>
  </si>
  <si>
    <t>(28)</t>
  </si>
  <si>
    <t>さく岩機、鋲打機等身体に著しい振動を与える機械器具を用いて行う業務</t>
    <phoneticPr fontId="27"/>
  </si>
  <si>
    <t>(29)</t>
  </si>
  <si>
    <t>強烈な騒音を発する場所における業務</t>
    <phoneticPr fontId="27"/>
  </si>
  <si>
    <t>高齢者就労に関する届出書</t>
    <rPh sb="0" eb="3">
      <t>コウレイシャ</t>
    </rPh>
    <rPh sb="3" eb="4">
      <t>シュウ</t>
    </rPh>
    <rPh sb="4" eb="5">
      <t>ロウ</t>
    </rPh>
    <rPh sb="6" eb="7">
      <t>カン</t>
    </rPh>
    <rPh sb="9" eb="10">
      <t>トドケ</t>
    </rPh>
    <rPh sb="10" eb="11">
      <t>デ</t>
    </rPh>
    <rPh sb="11" eb="12">
      <t>ショ</t>
    </rPh>
    <phoneticPr fontId="27"/>
  </si>
  <si>
    <t>使用会社名</t>
    <phoneticPr fontId="27"/>
  </si>
  <si>
    <t>（現場責任者）</t>
    <phoneticPr fontId="27"/>
  </si>
  <si>
    <t>現場代理人</t>
    <phoneticPr fontId="27"/>
  </si>
  <si>
    <t>下記の高齢者を、貴作業所で就労させたいので、ご承認頂く様お願いいたします。</t>
    <rPh sb="0" eb="2">
      <t>カキ</t>
    </rPh>
    <rPh sb="3" eb="6">
      <t>コウレイシャ</t>
    </rPh>
    <rPh sb="8" eb="9">
      <t>キ</t>
    </rPh>
    <rPh sb="9" eb="11">
      <t>サギョウ</t>
    </rPh>
    <rPh sb="11" eb="12">
      <t>ショ</t>
    </rPh>
    <rPh sb="13" eb="15">
      <t>シュウロウ</t>
    </rPh>
    <rPh sb="23" eb="25">
      <t>ショウニン</t>
    </rPh>
    <rPh sb="25" eb="26">
      <t>イタダ</t>
    </rPh>
    <rPh sb="27" eb="28">
      <t>ヨウ</t>
    </rPh>
    <rPh sb="29" eb="30">
      <t>ネガ</t>
    </rPh>
    <phoneticPr fontId="27"/>
  </si>
  <si>
    <t>氏　　名</t>
    <rPh sb="0" eb="1">
      <t>シ</t>
    </rPh>
    <rPh sb="3" eb="4">
      <t>メイ</t>
    </rPh>
    <phoneticPr fontId="27"/>
  </si>
  <si>
    <t>年齢（満）</t>
    <rPh sb="0" eb="2">
      <t>ネンレイ</t>
    </rPh>
    <rPh sb="3" eb="4">
      <t>マン</t>
    </rPh>
    <phoneticPr fontId="27"/>
  </si>
  <si>
    <t>職　　種</t>
    <rPh sb="0" eb="1">
      <t>ショク</t>
    </rPh>
    <rPh sb="3" eb="4">
      <t>タネ</t>
    </rPh>
    <phoneticPr fontId="27"/>
  </si>
  <si>
    <t>作業内容</t>
    <rPh sb="0" eb="2">
      <t>サギョウ</t>
    </rPh>
    <rPh sb="2" eb="4">
      <t>ナイヨウ</t>
    </rPh>
    <phoneticPr fontId="27"/>
  </si>
  <si>
    <t>　貴事業所の工事を施工にあたり、上記の者は高齢者（60歳以上）ですが、当社の</t>
    <rPh sb="1" eb="2">
      <t>キ</t>
    </rPh>
    <rPh sb="6" eb="8">
      <t>コウジ</t>
    </rPh>
    <rPh sb="9" eb="11">
      <t>セコウ</t>
    </rPh>
    <rPh sb="16" eb="18">
      <t>ジョウキ</t>
    </rPh>
    <rPh sb="19" eb="20">
      <t>モノ</t>
    </rPh>
    <rPh sb="21" eb="24">
      <t>コウレイシャ</t>
    </rPh>
    <rPh sb="27" eb="28">
      <t>サイ</t>
    </rPh>
    <rPh sb="28" eb="30">
      <t>イジョウ</t>
    </rPh>
    <rPh sb="35" eb="37">
      <t>トウシャ</t>
    </rPh>
    <phoneticPr fontId="27"/>
  </si>
  <si>
    <t>責任において就労させますので報告いたします。</t>
    <rPh sb="6" eb="8">
      <t>シュウロウ</t>
    </rPh>
    <rPh sb="14" eb="16">
      <t>ホウコク</t>
    </rPh>
    <phoneticPr fontId="27"/>
  </si>
  <si>
    <t>　原則的には、危険有害業務の就労は禁止し、やむを得ず就労させる場合は職長</t>
    <rPh sb="1" eb="4">
      <t>ゲンソクテキ</t>
    </rPh>
    <rPh sb="7" eb="9">
      <t>キケン</t>
    </rPh>
    <rPh sb="9" eb="11">
      <t>ユウガイ</t>
    </rPh>
    <rPh sb="11" eb="13">
      <t>ギョウム</t>
    </rPh>
    <rPh sb="14" eb="16">
      <t>シュウロウ</t>
    </rPh>
    <rPh sb="17" eb="19">
      <t>キンシ</t>
    </rPh>
    <rPh sb="24" eb="25">
      <t>エ</t>
    </rPh>
    <rPh sb="26" eb="28">
      <t>シュウロウ</t>
    </rPh>
    <rPh sb="31" eb="33">
      <t>バアイ</t>
    </rPh>
    <rPh sb="34" eb="36">
      <t>ショクチョウ</t>
    </rPh>
    <phoneticPr fontId="27"/>
  </si>
  <si>
    <t>の直接指揮により、安全措置を講じて就労させます。</t>
    <rPh sb="1" eb="3">
      <t>チョクセツ</t>
    </rPh>
    <rPh sb="3" eb="5">
      <t>シキ</t>
    </rPh>
    <rPh sb="9" eb="11">
      <t>アンゼン</t>
    </rPh>
    <rPh sb="11" eb="13">
      <t>ソチ</t>
    </rPh>
    <rPh sb="14" eb="15">
      <t>コウ</t>
    </rPh>
    <rPh sb="17" eb="19">
      <t>シュウロウ</t>
    </rPh>
    <phoneticPr fontId="27"/>
  </si>
  <si>
    <t>令和　　　　年　　　　月　　　　日</t>
  </si>
  <si>
    <t>令和　　　年　　　月　　　日</t>
  </si>
  <si>
    <t>会　社　名</t>
    <rPh sb="0" eb="1">
      <t>カイ</t>
    </rPh>
    <rPh sb="2" eb="3">
      <t>シャ</t>
    </rPh>
    <rPh sb="4" eb="5">
      <t>メイ</t>
    </rPh>
    <phoneticPr fontId="27"/>
  </si>
  <si>
    <t>所長名</t>
    <rPh sb="0" eb="1">
      <t>ショ</t>
    </rPh>
    <rPh sb="1" eb="2">
      <t>チョウ</t>
    </rPh>
    <rPh sb="2" eb="3">
      <t>メイ</t>
    </rPh>
    <phoneticPr fontId="27"/>
  </si>
  <si>
    <t>作成</t>
    <rPh sb="0" eb="2">
      <t>サクセイ</t>
    </rPh>
    <phoneticPr fontId="27"/>
  </si>
  <si>
    <t>工事安全衛生計画書</t>
    <phoneticPr fontId="27"/>
  </si>
  <si>
    <t>工事安全衛生方針</t>
    <rPh sb="0" eb="2">
      <t>コウジ</t>
    </rPh>
    <rPh sb="2" eb="4">
      <t>アンゼン</t>
    </rPh>
    <rPh sb="4" eb="6">
      <t>エイセイ</t>
    </rPh>
    <rPh sb="6" eb="8">
      <t>ホウシン</t>
    </rPh>
    <phoneticPr fontId="27"/>
  </si>
  <si>
    <t>工事安全衛生目標</t>
    <rPh sb="0" eb="2">
      <t>コウジ</t>
    </rPh>
    <rPh sb="2" eb="4">
      <t>アンゼン</t>
    </rPh>
    <rPh sb="4" eb="6">
      <t>エイセイ</t>
    </rPh>
    <rPh sb="6" eb="8">
      <t>モクヒョウ</t>
    </rPh>
    <phoneticPr fontId="27"/>
  </si>
  <si>
    <t>工　　種</t>
    <rPh sb="0" eb="1">
      <t>コウ</t>
    </rPh>
    <rPh sb="3" eb="4">
      <t>シュ</t>
    </rPh>
    <phoneticPr fontId="27"/>
  </si>
  <si>
    <t>工種別工事期間</t>
    <rPh sb="0" eb="1">
      <t>コウ</t>
    </rPh>
    <rPh sb="1" eb="3">
      <t>シュベツ</t>
    </rPh>
    <rPh sb="3" eb="5">
      <t>コウジ</t>
    </rPh>
    <rPh sb="5" eb="7">
      <t>キカン</t>
    </rPh>
    <phoneticPr fontId="27"/>
  </si>
  <si>
    <t>日常の安全衛生活動</t>
    <rPh sb="0" eb="2">
      <t>ニチジョウ</t>
    </rPh>
    <rPh sb="3" eb="5">
      <t>アンゼン</t>
    </rPh>
    <rPh sb="5" eb="7">
      <t>エイセイ</t>
    </rPh>
    <rPh sb="7" eb="9">
      <t>カツドウ</t>
    </rPh>
    <phoneticPr fontId="27"/>
  </si>
  <si>
    <t xml:space="preserve"> 資機材・保護具・資格の区分／その種類</t>
    <rPh sb="1" eb="4">
      <t>シキザイ</t>
    </rPh>
    <rPh sb="5" eb="7">
      <t>ホゴ</t>
    </rPh>
    <rPh sb="7" eb="8">
      <t>グ</t>
    </rPh>
    <rPh sb="9" eb="11">
      <t>シカク</t>
    </rPh>
    <rPh sb="12" eb="14">
      <t>クブン</t>
    </rPh>
    <rPh sb="17" eb="19">
      <t>シュルイ</t>
    </rPh>
    <phoneticPr fontId="27"/>
  </si>
  <si>
    <t xml:space="preserve">主な使用機械設備 </t>
    <rPh sb="0" eb="1">
      <t>オモ</t>
    </rPh>
    <rPh sb="2" eb="4">
      <t>シヨウ</t>
    </rPh>
    <rPh sb="4" eb="6">
      <t>キカイ</t>
    </rPh>
    <rPh sb="6" eb="8">
      <t>セツビ</t>
    </rPh>
    <phoneticPr fontId="27"/>
  </si>
  <si>
    <t xml:space="preserve">主な使用機器･工具 </t>
    <rPh sb="0" eb="1">
      <t>オモ</t>
    </rPh>
    <rPh sb="2" eb="4">
      <t>シヨウ</t>
    </rPh>
    <rPh sb="4" eb="6">
      <t>キキ</t>
    </rPh>
    <rPh sb="7" eb="9">
      <t>コウグ</t>
    </rPh>
    <phoneticPr fontId="27"/>
  </si>
  <si>
    <t xml:space="preserve">主な使用資材 </t>
    <rPh sb="0" eb="1">
      <t>オモ</t>
    </rPh>
    <rPh sb="2" eb="4">
      <t>シヨウ</t>
    </rPh>
    <rPh sb="4" eb="6">
      <t>シザイ</t>
    </rPh>
    <phoneticPr fontId="27"/>
  </si>
  <si>
    <t>使用保護具</t>
    <rPh sb="0" eb="1">
      <t>シ</t>
    </rPh>
    <rPh sb="1" eb="2">
      <t>ヨウ</t>
    </rPh>
    <rPh sb="2" eb="3">
      <t>ホ</t>
    </rPh>
    <rPh sb="3" eb="4">
      <t>マモル</t>
    </rPh>
    <rPh sb="4" eb="5">
      <t>グ</t>
    </rPh>
    <phoneticPr fontId="27"/>
  </si>
  <si>
    <t xml:space="preserve">有資格者･配置予定者 </t>
    <rPh sb="0" eb="4">
      <t>ユウシカクシャ</t>
    </rPh>
    <rPh sb="5" eb="7">
      <t>ハイチ</t>
    </rPh>
    <rPh sb="7" eb="10">
      <t>ヨテイシャ</t>
    </rPh>
    <phoneticPr fontId="27"/>
  </si>
  <si>
    <t>1. 危険性又は有害性の特定</t>
    <rPh sb="3" eb="6">
      <t>キケンセイ</t>
    </rPh>
    <rPh sb="6" eb="7">
      <t>マタ</t>
    </rPh>
    <rPh sb="8" eb="11">
      <t>ユウガイセイ</t>
    </rPh>
    <rPh sb="12" eb="14">
      <t>トクテイ</t>
    </rPh>
    <phoneticPr fontId="27"/>
  </si>
  <si>
    <t>　2. リスクの見積り</t>
    <rPh sb="8" eb="10">
      <t>ミツモ</t>
    </rPh>
    <phoneticPr fontId="27"/>
  </si>
  <si>
    <t>　3. リスク低減措置内容の検討</t>
    <rPh sb="7" eb="9">
      <t>テイゲン</t>
    </rPh>
    <rPh sb="9" eb="11">
      <t>ソチ</t>
    </rPh>
    <rPh sb="11" eb="13">
      <t>ナイヨウ</t>
    </rPh>
    <rPh sb="14" eb="16">
      <t>ケントウ</t>
    </rPh>
    <phoneticPr fontId="27"/>
  </si>
  <si>
    <t>作業区分</t>
    <rPh sb="0" eb="2">
      <t>サギョウ</t>
    </rPh>
    <rPh sb="2" eb="4">
      <t>クブン</t>
    </rPh>
    <phoneticPr fontId="27"/>
  </si>
  <si>
    <t>予測される災害（危険性又は有害性）</t>
    <rPh sb="0" eb="2">
      <t>ヨソク</t>
    </rPh>
    <rPh sb="5" eb="7">
      <t>サイガイ</t>
    </rPh>
    <rPh sb="8" eb="11">
      <t>キケンセイ</t>
    </rPh>
    <rPh sb="11" eb="12">
      <t>マタ</t>
    </rPh>
    <rPh sb="13" eb="16">
      <t>ユウガイセイ</t>
    </rPh>
    <phoneticPr fontId="27"/>
  </si>
  <si>
    <t>可能性
(度合)</t>
    <rPh sb="0" eb="3">
      <t>カノウセイ</t>
    </rPh>
    <rPh sb="5" eb="7">
      <t>ドアイ</t>
    </rPh>
    <phoneticPr fontId="27"/>
  </si>
  <si>
    <t>重大性
(重篤度)</t>
    <rPh sb="0" eb="2">
      <t>ジュウダイ</t>
    </rPh>
    <rPh sb="2" eb="3">
      <t>セイ</t>
    </rPh>
    <rPh sb="5" eb="7">
      <t>ジュウトク</t>
    </rPh>
    <rPh sb="7" eb="8">
      <t>ド</t>
    </rPh>
    <phoneticPr fontId="27"/>
  </si>
  <si>
    <t>見積り</t>
    <rPh sb="0" eb="2">
      <t>ミツモ</t>
    </rPh>
    <phoneticPr fontId="27"/>
  </si>
  <si>
    <t>リスク
レベル</t>
    <phoneticPr fontId="27"/>
  </si>
  <si>
    <t>リスク低減措置</t>
    <rPh sb="3" eb="5">
      <t>テイゲン</t>
    </rPh>
    <rPh sb="5" eb="7">
      <t>ソチ</t>
    </rPh>
    <phoneticPr fontId="27"/>
  </si>
  <si>
    <t>職　　名</t>
    <rPh sb="0" eb="1">
      <t>ショク</t>
    </rPh>
    <rPh sb="3" eb="4">
      <t>メイ</t>
    </rPh>
    <phoneticPr fontId="27"/>
  </si>
  <si>
    <t>再下請負会社の関係者の職名・氏名・会社名等</t>
    <rPh sb="0" eb="1">
      <t>サイ</t>
    </rPh>
    <rPh sb="1" eb="3">
      <t>シタウ</t>
    </rPh>
    <rPh sb="3" eb="4">
      <t>オ</t>
    </rPh>
    <rPh sb="4" eb="6">
      <t>カイシャ</t>
    </rPh>
    <rPh sb="7" eb="10">
      <t>カンケイシャ</t>
    </rPh>
    <rPh sb="11" eb="13">
      <t>ショクメイ</t>
    </rPh>
    <rPh sb="14" eb="16">
      <t>シメイ</t>
    </rPh>
    <rPh sb="17" eb="19">
      <t>カイシャ</t>
    </rPh>
    <rPh sb="19" eb="20">
      <t>メイ</t>
    </rPh>
    <rPh sb="20" eb="21">
      <t>トウ</t>
    </rPh>
    <phoneticPr fontId="27"/>
  </si>
  <si>
    <t>店社</t>
    <rPh sb="0" eb="1">
      <t>ミセ</t>
    </rPh>
    <rPh sb="1" eb="2">
      <t>シャ</t>
    </rPh>
    <phoneticPr fontId="27"/>
  </si>
  <si>
    <t>安全衛生担当責任者</t>
    <rPh sb="0" eb="2">
      <t>アンゼン</t>
    </rPh>
    <rPh sb="2" eb="4">
      <t>エイセイ</t>
    </rPh>
    <rPh sb="4" eb="6">
      <t>タントウ</t>
    </rPh>
    <rPh sb="6" eb="9">
      <t>セキニンシャ</t>
    </rPh>
    <phoneticPr fontId="27"/>
  </si>
  <si>
    <t>再　下　請　会　社　名</t>
    <rPh sb="0" eb="1">
      <t>サイ</t>
    </rPh>
    <rPh sb="2" eb="3">
      <t>モト</t>
    </rPh>
    <rPh sb="4" eb="5">
      <t>ショウ</t>
    </rPh>
    <rPh sb="6" eb="7">
      <t>カイ</t>
    </rPh>
    <rPh sb="8" eb="9">
      <t>シャ</t>
    </rPh>
    <rPh sb="10" eb="11">
      <t>メイ</t>
    </rPh>
    <phoneticPr fontId="27"/>
  </si>
  <si>
    <t>工事担当責任者</t>
    <rPh sb="0" eb="2">
      <t>コウジ</t>
    </rPh>
    <rPh sb="2" eb="4">
      <t>タントウ</t>
    </rPh>
    <rPh sb="4" eb="7">
      <t>セキニンシャ</t>
    </rPh>
    <phoneticPr fontId="27"/>
  </si>
  <si>
    <t>事業所</t>
    <rPh sb="0" eb="3">
      <t>ジギョウショ</t>
    </rPh>
    <phoneticPr fontId="27"/>
  </si>
  <si>
    <t>職長</t>
    <rPh sb="0" eb="2">
      <t>ショクチョウ</t>
    </rPh>
    <phoneticPr fontId="27"/>
  </si>
  <si>
    <t>元請工事業者への提出書類一覧</t>
    <rPh sb="0" eb="2">
      <t>モトウケ</t>
    </rPh>
    <rPh sb="2" eb="4">
      <t>コウジ</t>
    </rPh>
    <rPh sb="4" eb="6">
      <t>ギョウシャ</t>
    </rPh>
    <rPh sb="8" eb="10">
      <t>テイシュツ</t>
    </rPh>
    <rPh sb="10" eb="12">
      <t>ショルイ</t>
    </rPh>
    <rPh sb="12" eb="14">
      <t>イチラン</t>
    </rPh>
    <phoneticPr fontId="27"/>
  </si>
  <si>
    <t>　　　</t>
    <phoneticPr fontId="27"/>
  </si>
  <si>
    <t>会 社 名</t>
    <rPh sb="0" eb="1">
      <t>カイ</t>
    </rPh>
    <rPh sb="2" eb="3">
      <t>シャ</t>
    </rPh>
    <rPh sb="4" eb="5">
      <t>メイ</t>
    </rPh>
    <phoneticPr fontId="27"/>
  </si>
  <si>
    <t>所　 長　 名</t>
    <rPh sb="0" eb="1">
      <t>ショ</t>
    </rPh>
    <rPh sb="3" eb="4">
      <t>チョウ</t>
    </rPh>
    <rPh sb="6" eb="7">
      <t>メイ</t>
    </rPh>
    <phoneticPr fontId="27"/>
  </si>
  <si>
    <t>）安全衛生計画書</t>
    <phoneticPr fontId="27"/>
  </si>
  <si>
    <t>安全衛生方針</t>
    <rPh sb="0" eb="2">
      <t>アンゼン</t>
    </rPh>
    <rPh sb="2" eb="4">
      <t>エイセイ</t>
    </rPh>
    <rPh sb="4" eb="6">
      <t>ホウシン</t>
    </rPh>
    <phoneticPr fontId="27"/>
  </si>
  <si>
    <t>安全衛生目標</t>
    <rPh sb="0" eb="2">
      <t>アンゼン</t>
    </rPh>
    <rPh sb="2" eb="4">
      <t>エイセイ</t>
    </rPh>
    <rPh sb="4" eb="6">
      <t>モクヒョウ</t>
    </rPh>
    <phoneticPr fontId="27"/>
  </si>
  <si>
    <t>安全衛生上の課題及び特定した危険性又は有害性</t>
    <rPh sb="0" eb="2">
      <t>アンゼン</t>
    </rPh>
    <rPh sb="2" eb="4">
      <t>エイセイ</t>
    </rPh>
    <rPh sb="4" eb="5">
      <t>ジョウ</t>
    </rPh>
    <rPh sb="6" eb="8">
      <t>カダイ</t>
    </rPh>
    <rPh sb="8" eb="9">
      <t>オヨ</t>
    </rPh>
    <rPh sb="10" eb="12">
      <t>トクテイ</t>
    </rPh>
    <rPh sb="14" eb="17">
      <t>キケンセイ</t>
    </rPh>
    <rPh sb="17" eb="18">
      <t>マタ</t>
    </rPh>
    <rPh sb="19" eb="21">
      <t>ユウガイ</t>
    </rPh>
    <rPh sb="21" eb="22">
      <t>セイ</t>
    </rPh>
    <phoneticPr fontId="27"/>
  </si>
  <si>
    <t>安　　全　　衛　　生　　計　　画</t>
    <rPh sb="0" eb="1">
      <t>アン</t>
    </rPh>
    <rPh sb="3" eb="4">
      <t>ゼン</t>
    </rPh>
    <rPh sb="6" eb="7">
      <t>マモル</t>
    </rPh>
    <rPh sb="9" eb="10">
      <t>ショウ</t>
    </rPh>
    <rPh sb="12" eb="13">
      <t>ケイ</t>
    </rPh>
    <rPh sb="15" eb="16">
      <t>ガ</t>
    </rPh>
    <phoneticPr fontId="27"/>
  </si>
  <si>
    <t>重点施策</t>
    <rPh sb="0" eb="2">
      <t>ジュウテン</t>
    </rPh>
    <rPh sb="2" eb="4">
      <t>シサク</t>
    </rPh>
    <phoneticPr fontId="27"/>
  </si>
  <si>
    <t>実施事項</t>
    <rPh sb="0" eb="2">
      <t>ジッシ</t>
    </rPh>
    <rPh sb="2" eb="4">
      <t>ジコウ</t>
    </rPh>
    <phoneticPr fontId="27"/>
  </si>
  <si>
    <t>管理目標
（管理点）</t>
    <rPh sb="0" eb="2">
      <t>カンリ</t>
    </rPh>
    <rPh sb="2" eb="4">
      <t>モクヒョウ</t>
    </rPh>
    <rPh sb="6" eb="8">
      <t>カンリ</t>
    </rPh>
    <rPh sb="8" eb="9">
      <t>テン</t>
    </rPh>
    <phoneticPr fontId="27"/>
  </si>
  <si>
    <t>実施担当</t>
    <rPh sb="0" eb="2">
      <t>ジッシ</t>
    </rPh>
    <rPh sb="2" eb="4">
      <t>タントウ</t>
    </rPh>
    <phoneticPr fontId="27"/>
  </si>
  <si>
    <t>実施スケジュールと評価スケジュール</t>
    <rPh sb="0" eb="2">
      <t>ジッシ</t>
    </rPh>
    <rPh sb="9" eb="11">
      <t>ヒョウカ</t>
    </rPh>
    <phoneticPr fontId="27"/>
  </si>
  <si>
    <t>実施上の留意点</t>
    <rPh sb="0" eb="2">
      <t>ジッシ</t>
    </rPh>
    <rPh sb="2" eb="3">
      <t>ジョウ</t>
    </rPh>
    <rPh sb="4" eb="5">
      <t>ドメ</t>
    </rPh>
    <rPh sb="5" eb="6">
      <t>イ</t>
    </rPh>
    <rPh sb="6" eb="7">
      <t>テン</t>
    </rPh>
    <phoneticPr fontId="27"/>
  </si>
  <si>
    <t>4月～6月</t>
    <rPh sb="1" eb="2">
      <t>ガツ</t>
    </rPh>
    <rPh sb="4" eb="5">
      <t>ガツ</t>
    </rPh>
    <phoneticPr fontId="27"/>
  </si>
  <si>
    <t>7月～9月</t>
    <rPh sb="1" eb="2">
      <t>ガツ</t>
    </rPh>
    <rPh sb="4" eb="5">
      <t>ガツ</t>
    </rPh>
    <phoneticPr fontId="27"/>
  </si>
  <si>
    <t>10月～11月</t>
    <rPh sb="2" eb="3">
      <t>ガツ</t>
    </rPh>
    <rPh sb="6" eb="7">
      <t>ガツ</t>
    </rPh>
    <phoneticPr fontId="27"/>
  </si>
  <si>
    <t>1月～3月</t>
    <rPh sb="1" eb="2">
      <t>ガツ</t>
    </rPh>
    <rPh sb="4" eb="5">
      <t>ガツ</t>
    </rPh>
    <phoneticPr fontId="27"/>
  </si>
  <si>
    <t>作業所共通の重点施策・実施事項</t>
    <rPh sb="0" eb="2">
      <t>サギョウ</t>
    </rPh>
    <rPh sb="2" eb="3">
      <t>ショ</t>
    </rPh>
    <rPh sb="3" eb="5">
      <t>キョウツウ</t>
    </rPh>
    <rPh sb="6" eb="8">
      <t>ジュウテン</t>
    </rPh>
    <rPh sb="8" eb="10">
      <t>シサク</t>
    </rPh>
    <rPh sb="11" eb="13">
      <t>ジッシ</t>
    </rPh>
    <rPh sb="13" eb="15">
      <t>ジコウ</t>
    </rPh>
    <phoneticPr fontId="27"/>
  </si>
  <si>
    <t>重点対策</t>
    <rPh sb="0" eb="2">
      <t>ジュウテン</t>
    </rPh>
    <rPh sb="2" eb="4">
      <t>タイサク</t>
    </rPh>
    <phoneticPr fontId="27"/>
  </si>
  <si>
    <t>安　　全　　衛　　生　　行　　事</t>
    <rPh sb="0" eb="1">
      <t>アン</t>
    </rPh>
    <rPh sb="3" eb="4">
      <t>ゼン</t>
    </rPh>
    <rPh sb="6" eb="7">
      <t>マモル</t>
    </rPh>
    <rPh sb="9" eb="10">
      <t>ショウ</t>
    </rPh>
    <rPh sb="12" eb="13">
      <t>ギョウ</t>
    </rPh>
    <rPh sb="15" eb="16">
      <t>コト</t>
    </rPh>
    <phoneticPr fontId="27"/>
  </si>
  <si>
    <t>4月</t>
    <rPh sb="1" eb="2">
      <t>ガツ</t>
    </rPh>
    <phoneticPr fontId="27"/>
  </si>
  <si>
    <t>10月</t>
    <rPh sb="2" eb="3">
      <t>ガツ</t>
    </rPh>
    <phoneticPr fontId="27"/>
  </si>
  <si>
    <t>5月</t>
  </si>
  <si>
    <t>11月</t>
  </si>
  <si>
    <t>6月</t>
  </si>
  <si>
    <t>12月</t>
  </si>
  <si>
    <t>7月</t>
  </si>
  <si>
    <t>1月</t>
  </si>
  <si>
    <t>8月</t>
  </si>
  <si>
    <t>2月</t>
  </si>
  <si>
    <t>9月</t>
  </si>
  <si>
    <t>3月</t>
  </si>
  <si>
    <t>安　全　衛　生　管　理　体　制</t>
    <rPh sb="0" eb="1">
      <t>アン</t>
    </rPh>
    <rPh sb="2" eb="3">
      <t>ゼン</t>
    </rPh>
    <rPh sb="4" eb="5">
      <t>マモル</t>
    </rPh>
    <rPh sb="6" eb="7">
      <t>ショウ</t>
    </rPh>
    <rPh sb="8" eb="9">
      <t>カン</t>
    </rPh>
    <rPh sb="10" eb="11">
      <t>リ</t>
    </rPh>
    <rPh sb="12" eb="13">
      <t>カラダ</t>
    </rPh>
    <rPh sb="14" eb="15">
      <t>セイ</t>
    </rPh>
    <phoneticPr fontId="27"/>
  </si>
  <si>
    <t>管　理　者　区　分</t>
    <rPh sb="0" eb="1">
      <t>カン</t>
    </rPh>
    <rPh sb="2" eb="3">
      <t>リ</t>
    </rPh>
    <rPh sb="4" eb="5">
      <t>シャ</t>
    </rPh>
    <rPh sb="6" eb="7">
      <t>ク</t>
    </rPh>
    <rPh sb="8" eb="9">
      <t>ブン</t>
    </rPh>
    <phoneticPr fontId="27"/>
  </si>
  <si>
    <t>役　　職　　名</t>
    <rPh sb="0" eb="1">
      <t>エキ</t>
    </rPh>
    <rPh sb="3" eb="4">
      <t>ショク</t>
    </rPh>
    <rPh sb="6" eb="7">
      <t>メイ</t>
    </rPh>
    <phoneticPr fontId="27"/>
  </si>
  <si>
    <t>安全衛生担当役員</t>
    <rPh sb="0" eb="2">
      <t>アンゼン</t>
    </rPh>
    <rPh sb="2" eb="4">
      <t>エイセイ</t>
    </rPh>
    <rPh sb="4" eb="6">
      <t>タントウ</t>
    </rPh>
    <rPh sb="6" eb="8">
      <t>ヤクイン</t>
    </rPh>
    <phoneticPr fontId="27"/>
  </si>
  <si>
    <t>雇用管理責任者</t>
    <rPh sb="0" eb="2">
      <t>コヨウ</t>
    </rPh>
    <rPh sb="2" eb="4">
      <t>カンリ</t>
    </rPh>
    <rPh sb="4" eb="6">
      <t>セキニン</t>
    </rPh>
    <rPh sb="6" eb="7">
      <t>シャ</t>
    </rPh>
    <phoneticPr fontId="27"/>
  </si>
  <si>
    <t>総括安全衛生管理者</t>
    <rPh sb="0" eb="2">
      <t>ソウカツ</t>
    </rPh>
    <rPh sb="2" eb="4">
      <t>アンゼン</t>
    </rPh>
    <rPh sb="4" eb="6">
      <t>エイセイ</t>
    </rPh>
    <rPh sb="6" eb="8">
      <t>カンリ</t>
    </rPh>
    <rPh sb="8" eb="9">
      <t>シャ</t>
    </rPh>
    <phoneticPr fontId="27"/>
  </si>
  <si>
    <t>安全管理者</t>
    <rPh sb="0" eb="2">
      <t>アンゼン</t>
    </rPh>
    <rPh sb="2" eb="4">
      <t>カンリ</t>
    </rPh>
    <rPh sb="4" eb="5">
      <t>シャ</t>
    </rPh>
    <phoneticPr fontId="27"/>
  </si>
  <si>
    <t>衛生管理者</t>
    <rPh sb="0" eb="2">
      <t>エイセイ</t>
    </rPh>
    <rPh sb="2" eb="4">
      <t>カンリ</t>
    </rPh>
    <rPh sb="4" eb="5">
      <t>シャ</t>
    </rPh>
    <phoneticPr fontId="27"/>
  </si>
  <si>
    <t>安全衛生推進者</t>
    <rPh sb="0" eb="2">
      <t>アンゼン</t>
    </rPh>
    <rPh sb="2" eb="4">
      <t>エイセイ</t>
    </rPh>
    <rPh sb="4" eb="7">
      <t>スイシンシャ</t>
    </rPh>
    <phoneticPr fontId="27"/>
  </si>
  <si>
    <t>＜摘要＞</t>
    <rPh sb="1" eb="3">
      <t>テキヨウ</t>
    </rPh>
    <phoneticPr fontId="27"/>
  </si>
  <si>
    <t>・常時100人以上の労働者を使用するとき</t>
    <rPh sb="1" eb="3">
      <t>ジョウジ</t>
    </rPh>
    <rPh sb="6" eb="7">
      <t>ニン</t>
    </rPh>
    <rPh sb="7" eb="9">
      <t>イジョウ</t>
    </rPh>
    <rPh sb="10" eb="13">
      <t>ロウドウシャ</t>
    </rPh>
    <rPh sb="14" eb="16">
      <t>シヨウ</t>
    </rPh>
    <phoneticPr fontId="27"/>
  </si>
  <si>
    <t>→</t>
    <phoneticPr fontId="27"/>
  </si>
  <si>
    <t>総括安全衛生管理者を選任</t>
    <rPh sb="0" eb="2">
      <t>ソウカツ</t>
    </rPh>
    <rPh sb="2" eb="4">
      <t>アンゼン</t>
    </rPh>
    <rPh sb="4" eb="6">
      <t>エイセイ</t>
    </rPh>
    <rPh sb="6" eb="8">
      <t>カンリ</t>
    </rPh>
    <rPh sb="8" eb="9">
      <t>シャ</t>
    </rPh>
    <rPh sb="10" eb="12">
      <t>センニン</t>
    </rPh>
    <phoneticPr fontId="27"/>
  </si>
  <si>
    <t>・常時50人以上の労働者を使用するとき</t>
    <rPh sb="1" eb="3">
      <t>ジョウジ</t>
    </rPh>
    <rPh sb="5" eb="6">
      <t>ニン</t>
    </rPh>
    <rPh sb="6" eb="8">
      <t>イジョウ</t>
    </rPh>
    <rPh sb="9" eb="12">
      <t>ロウドウシャ</t>
    </rPh>
    <rPh sb="13" eb="15">
      <t>シヨウ</t>
    </rPh>
    <phoneticPr fontId="27"/>
  </si>
  <si>
    <t>安全管理者、衛生管理者、産業医を選任</t>
    <rPh sb="0" eb="2">
      <t>アンゼン</t>
    </rPh>
    <rPh sb="2" eb="4">
      <t>カンリ</t>
    </rPh>
    <rPh sb="4" eb="5">
      <t>シャ</t>
    </rPh>
    <rPh sb="6" eb="8">
      <t>エイセイ</t>
    </rPh>
    <rPh sb="8" eb="10">
      <t>カンリ</t>
    </rPh>
    <rPh sb="10" eb="11">
      <t>シャ</t>
    </rPh>
    <rPh sb="12" eb="15">
      <t>サンギョウイ</t>
    </rPh>
    <rPh sb="16" eb="18">
      <t>センニン</t>
    </rPh>
    <phoneticPr fontId="27"/>
  </si>
  <si>
    <t>・常時10人以上50人未満の労働者を使用するとき</t>
    <rPh sb="1" eb="3">
      <t>ジョウジ</t>
    </rPh>
    <rPh sb="5" eb="6">
      <t>ニン</t>
    </rPh>
    <rPh sb="6" eb="8">
      <t>イジョウ</t>
    </rPh>
    <rPh sb="10" eb="11">
      <t>ニン</t>
    </rPh>
    <rPh sb="11" eb="13">
      <t>ミマン</t>
    </rPh>
    <rPh sb="14" eb="17">
      <t>ロウドウシャ</t>
    </rPh>
    <rPh sb="18" eb="20">
      <t>シヨウ</t>
    </rPh>
    <phoneticPr fontId="27"/>
  </si>
  <si>
    <t>安全衛生推進者（又は衛生推進者）を選任</t>
    <rPh sb="0" eb="2">
      <t>アンゼン</t>
    </rPh>
    <rPh sb="2" eb="4">
      <t>エイセイ</t>
    </rPh>
    <rPh sb="4" eb="7">
      <t>スイシンシャ</t>
    </rPh>
    <rPh sb="8" eb="9">
      <t>マタ</t>
    </rPh>
    <rPh sb="10" eb="12">
      <t>エイセイ</t>
    </rPh>
    <rPh sb="12" eb="15">
      <t>スイシンシャ</t>
    </rPh>
    <rPh sb="17" eb="19">
      <t>センニン</t>
    </rPh>
    <phoneticPr fontId="27"/>
  </si>
  <si>
    <t>特　記　事　項</t>
    <rPh sb="0" eb="1">
      <t>トク</t>
    </rPh>
    <rPh sb="2" eb="3">
      <t>キ</t>
    </rPh>
    <rPh sb="4" eb="5">
      <t>コト</t>
    </rPh>
    <rPh sb="6" eb="7">
      <t>コウ</t>
    </rPh>
    <phoneticPr fontId="27"/>
  </si>
  <si>
    <t>注１）この書式は参考書式なので、自社が定めた書式を使うことで、差し支えありません。
注２）労働安全衛生マネジメントシステムに関する指針を参考にして下さい。</t>
    <rPh sb="0" eb="1">
      <t>チュウ</t>
    </rPh>
    <rPh sb="5" eb="7">
      <t>ショシキ</t>
    </rPh>
    <rPh sb="8" eb="10">
      <t>サンコウ</t>
    </rPh>
    <rPh sb="10" eb="12">
      <t>ショシキ</t>
    </rPh>
    <rPh sb="16" eb="18">
      <t>ジシャ</t>
    </rPh>
    <rPh sb="19" eb="20">
      <t>サダ</t>
    </rPh>
    <rPh sb="22" eb="24">
      <t>ショシキ</t>
    </rPh>
    <rPh sb="25" eb="26">
      <t>ツカ</t>
    </rPh>
    <rPh sb="31" eb="32">
      <t>サ</t>
    </rPh>
    <rPh sb="33" eb="34">
      <t>ツカ</t>
    </rPh>
    <rPh sb="42" eb="43">
      <t>チュウ</t>
    </rPh>
    <rPh sb="45" eb="47">
      <t>ロウドウ</t>
    </rPh>
    <rPh sb="47" eb="49">
      <t>アンゼン</t>
    </rPh>
    <rPh sb="49" eb="51">
      <t>エイセイ</t>
    </rPh>
    <rPh sb="62" eb="63">
      <t>カン</t>
    </rPh>
    <rPh sb="65" eb="67">
      <t>シシン</t>
    </rPh>
    <rPh sb="68" eb="70">
      <t>サンコウ</t>
    </rPh>
    <rPh sb="73" eb="74">
      <t>クダ</t>
    </rPh>
    <phoneticPr fontId="27"/>
  </si>
  <si>
    <t>令和　　年　　月　　日</t>
  </si>
  <si>
    <t>令和　年　月　日</t>
  </si>
  <si>
    <t>建設業許可証の写し</t>
    <rPh sb="0" eb="3">
      <t>ケンセツギョウ</t>
    </rPh>
    <rPh sb="3" eb="6">
      <t>キョカショウ</t>
    </rPh>
    <rPh sb="7" eb="8">
      <t>ウツ</t>
    </rPh>
    <phoneticPr fontId="1"/>
  </si>
  <si>
    <t>主任技術者の資格者証又は10年以上の実務経歴書</t>
    <rPh sb="0" eb="2">
      <t>シュニン</t>
    </rPh>
    <rPh sb="2" eb="5">
      <t>ギジュツシャ</t>
    </rPh>
    <rPh sb="6" eb="9">
      <t>シカクシャ</t>
    </rPh>
    <rPh sb="9" eb="10">
      <t>ショウ</t>
    </rPh>
    <rPh sb="10" eb="11">
      <t>マタ</t>
    </rPh>
    <rPh sb="14" eb="17">
      <t>ネンイジョウ</t>
    </rPh>
    <rPh sb="18" eb="20">
      <t>ジツム</t>
    </rPh>
    <rPh sb="20" eb="23">
      <t>ケイレキショ</t>
    </rPh>
    <phoneticPr fontId="1"/>
  </si>
  <si>
    <t>主任技術者の社会保険証の写し</t>
    <rPh sb="0" eb="5">
      <t>シュニンギジュツシャ</t>
    </rPh>
    <rPh sb="6" eb="8">
      <t>シャカイ</t>
    </rPh>
    <rPh sb="8" eb="11">
      <t>ホケンショウ</t>
    </rPh>
    <rPh sb="12" eb="13">
      <t>ウツ</t>
    </rPh>
    <phoneticPr fontId="1"/>
  </si>
  <si>
    <t>主任技術者の顔写真　※担当者へデータで提出</t>
    <rPh sb="0" eb="5">
      <t>シュニンギジュツシャ</t>
    </rPh>
    <rPh sb="6" eb="9">
      <t>カオジャシン</t>
    </rPh>
    <rPh sb="11" eb="14">
      <t>タントウシャ</t>
    </rPh>
    <rPh sb="19" eb="21">
      <t>テイシュツ</t>
    </rPh>
    <phoneticPr fontId="1"/>
  </si>
  <si>
    <t>厚生年金保険・雇用保険料納付書（近々のもの）</t>
    <rPh sb="0" eb="2">
      <t>コウセイ</t>
    </rPh>
    <rPh sb="2" eb="4">
      <t>ネンキン</t>
    </rPh>
    <rPh sb="4" eb="6">
      <t>ホケン</t>
    </rPh>
    <rPh sb="7" eb="9">
      <t>コヨウ</t>
    </rPh>
    <rPh sb="9" eb="12">
      <t>ホケンリョウ</t>
    </rPh>
    <rPh sb="12" eb="15">
      <t>ノウフショ</t>
    </rPh>
    <rPh sb="16" eb="18">
      <t>チカヂカ</t>
    </rPh>
    <phoneticPr fontId="1"/>
  </si>
  <si>
    <t>※該当する事項にチェックを入れる</t>
    <rPh sb="1" eb="3">
      <t>ガイトウ</t>
    </rPh>
    <rPh sb="5" eb="7">
      <t>ジコウ</t>
    </rPh>
    <rPh sb="13" eb="14">
      <t>イ</t>
    </rPh>
    <phoneticPr fontId="1"/>
  </si>
  <si>
    <t>平成　　年　　月　　日</t>
  </si>
  <si>
    <t>昭和　　年　　月　　日</t>
  </si>
  <si>
    <t>Ｒ</t>
    <phoneticPr fontId="1"/>
  </si>
  <si>
    <t>R</t>
    <phoneticPr fontId="1"/>
  </si>
  <si>
    <t>R</t>
    <phoneticPr fontId="27"/>
  </si>
  <si>
    <t>年</t>
    <rPh sb="0" eb="1">
      <t>ネン</t>
    </rPh>
    <phoneticPr fontId="1"/>
  </si>
  <si>
    <t>昭和　　　年　　　月　　　日</t>
  </si>
  <si>
    <t>令和　　　年     　月     　日</t>
  </si>
  <si>
    <t>令和　　　年　　　　月　　　　日</t>
  </si>
  <si>
    <t>令和　　　年　　　月　　　　日</t>
  </si>
  <si>
    <t>令和　年　月　　日</t>
  </si>
  <si>
    <t>平成　　　年　　　月　　　日生</t>
  </si>
  <si>
    <t>昭和　　　年　　月　　日</t>
  </si>
  <si>
    <t>用途外使用に関する作業計画書</t>
    <rPh sb="0" eb="2">
      <t>ヨウト</t>
    </rPh>
    <rPh sb="2" eb="3">
      <t>ガイ</t>
    </rPh>
    <rPh sb="3" eb="5">
      <t>シヨウ</t>
    </rPh>
    <rPh sb="6" eb="7">
      <t>カン</t>
    </rPh>
    <rPh sb="9" eb="11">
      <t>サギョウ</t>
    </rPh>
    <rPh sb="11" eb="13">
      <t>ケイカク</t>
    </rPh>
    <rPh sb="13" eb="14">
      <t>ショ</t>
    </rPh>
    <phoneticPr fontId="1"/>
  </si>
  <si>
    <t>使用期間</t>
    <rPh sb="0" eb="2">
      <t>シヨウ</t>
    </rPh>
    <rPh sb="2" eb="4">
      <t>キカン</t>
    </rPh>
    <phoneticPr fontId="1"/>
  </si>
  <si>
    <t>使用機械名</t>
    <rPh sb="0" eb="2">
      <t>シヨウ</t>
    </rPh>
    <rPh sb="2" eb="4">
      <t>キカイ</t>
    </rPh>
    <rPh sb="4" eb="5">
      <t>メイ</t>
    </rPh>
    <phoneticPr fontId="1"/>
  </si>
  <si>
    <t>能力</t>
    <rPh sb="0" eb="2">
      <t>ノウリョク</t>
    </rPh>
    <phoneticPr fontId="1"/>
  </si>
  <si>
    <t>安全責任者</t>
    <rPh sb="0" eb="2">
      <t>アンゼン</t>
    </rPh>
    <rPh sb="2" eb="5">
      <t>セキニンシャ</t>
    </rPh>
    <phoneticPr fontId="1"/>
  </si>
  <si>
    <t>車体重量</t>
    <rPh sb="0" eb="2">
      <t>シャタイ</t>
    </rPh>
    <rPh sb="2" eb="4">
      <t>ジュウリョウ</t>
    </rPh>
    <phoneticPr fontId="1"/>
  </si>
  <si>
    <t>所有者</t>
    <rPh sb="0" eb="3">
      <t>ショユウシャ</t>
    </rPh>
    <phoneticPr fontId="1"/>
  </si>
  <si>
    <t>オペレーター</t>
    <phoneticPr fontId="1"/>
  </si>
  <si>
    <t>作業手順及び安全措置（簡単に図式等で説明する）</t>
    <rPh sb="0" eb="2">
      <t>サギョウ</t>
    </rPh>
    <rPh sb="2" eb="4">
      <t>テジュン</t>
    </rPh>
    <rPh sb="4" eb="5">
      <t>オヨ</t>
    </rPh>
    <rPh sb="6" eb="8">
      <t>アンゼン</t>
    </rPh>
    <rPh sb="8" eb="10">
      <t>ソチ</t>
    </rPh>
    <rPh sb="11" eb="13">
      <t>カンタン</t>
    </rPh>
    <rPh sb="14" eb="16">
      <t>ズシキ</t>
    </rPh>
    <rPh sb="16" eb="17">
      <t>トウ</t>
    </rPh>
    <rPh sb="18" eb="20">
      <t>セツメイ</t>
    </rPh>
    <phoneticPr fontId="1"/>
  </si>
  <si>
    <t>品名</t>
    <rPh sb="0" eb="1">
      <t>シナ</t>
    </rPh>
    <rPh sb="1" eb="2">
      <t>メイ</t>
    </rPh>
    <phoneticPr fontId="1"/>
  </si>
  <si>
    <t>重量</t>
    <rPh sb="0" eb="2">
      <t>ジュウリョウ</t>
    </rPh>
    <phoneticPr fontId="1"/>
  </si>
  <si>
    <t>用途外使用時の遵守事項</t>
    <rPh sb="0" eb="2">
      <t>ヨウト</t>
    </rPh>
    <rPh sb="2" eb="3">
      <t>ガイ</t>
    </rPh>
    <rPh sb="3" eb="5">
      <t>シヨウ</t>
    </rPh>
    <rPh sb="5" eb="6">
      <t>ジ</t>
    </rPh>
    <rPh sb="7" eb="9">
      <t>ジュンシュ</t>
    </rPh>
    <rPh sb="9" eb="11">
      <t>ジコウ</t>
    </rPh>
    <phoneticPr fontId="1"/>
  </si>
  <si>
    <t>朝礼及びKYMで、用途外使用する作業及び内容を、関係作業員全員に周知徹底する。</t>
    <rPh sb="0" eb="2">
      <t>チョウレイ</t>
    </rPh>
    <rPh sb="2" eb="3">
      <t>オヨ</t>
    </rPh>
    <rPh sb="9" eb="11">
      <t>ヨウト</t>
    </rPh>
    <rPh sb="11" eb="14">
      <t>ガイシヨウ</t>
    </rPh>
    <rPh sb="16" eb="18">
      <t>サギョウ</t>
    </rPh>
    <rPh sb="18" eb="19">
      <t>オヨ</t>
    </rPh>
    <rPh sb="20" eb="22">
      <t>ナイヨウ</t>
    </rPh>
    <rPh sb="24" eb="26">
      <t>カンケイ</t>
    </rPh>
    <rPh sb="26" eb="29">
      <t>サギョウイン</t>
    </rPh>
    <rPh sb="29" eb="31">
      <t>ゼンイン</t>
    </rPh>
    <rPh sb="32" eb="34">
      <t>シュウチ</t>
    </rPh>
    <rPh sb="34" eb="36">
      <t>テッテイ</t>
    </rPh>
    <phoneticPr fontId="1"/>
  </si>
  <si>
    <t>有資格者を確認し、指名又は選任する。</t>
    <rPh sb="0" eb="4">
      <t>ユウシカクシャ</t>
    </rPh>
    <rPh sb="5" eb="7">
      <t>カクニン</t>
    </rPh>
    <rPh sb="9" eb="11">
      <t>シメイ</t>
    </rPh>
    <rPh sb="11" eb="12">
      <t>マタ</t>
    </rPh>
    <rPh sb="13" eb="15">
      <t>センニン</t>
    </rPh>
    <phoneticPr fontId="1"/>
  </si>
  <si>
    <t>・オペレーター　・玉掛者（玉掛け・玉外し）　・作業指揮者（合図者）</t>
    <rPh sb="9" eb="11">
      <t>タマカ</t>
    </rPh>
    <rPh sb="11" eb="12">
      <t>シャ</t>
    </rPh>
    <rPh sb="13" eb="15">
      <t>タマカ</t>
    </rPh>
    <rPh sb="17" eb="19">
      <t>タマハズ</t>
    </rPh>
    <rPh sb="23" eb="25">
      <t>サギョウ</t>
    </rPh>
    <rPh sb="25" eb="28">
      <t>シキシャ</t>
    </rPh>
    <rPh sb="29" eb="31">
      <t>アイズ</t>
    </rPh>
    <rPh sb="31" eb="32">
      <t>シャ</t>
    </rPh>
    <phoneticPr fontId="1"/>
  </si>
  <si>
    <t>作業装置の点検及び確認をする。</t>
    <rPh sb="0" eb="2">
      <t>サギョウ</t>
    </rPh>
    <rPh sb="2" eb="4">
      <t>ソウチ</t>
    </rPh>
    <rPh sb="5" eb="7">
      <t>テンケン</t>
    </rPh>
    <rPh sb="7" eb="8">
      <t>オヨ</t>
    </rPh>
    <rPh sb="9" eb="11">
      <t>カクニン</t>
    </rPh>
    <phoneticPr fontId="1"/>
  </si>
  <si>
    <t>・吊りフック（取付状態、特に外れ止め）　・玉掛ワイヤー（鎖・バンド等）　・吊り金具等</t>
    <rPh sb="1" eb="2">
      <t>ツ</t>
    </rPh>
    <rPh sb="7" eb="9">
      <t>トリツケ</t>
    </rPh>
    <rPh sb="9" eb="11">
      <t>ジョウタイ</t>
    </rPh>
    <rPh sb="12" eb="13">
      <t>トク</t>
    </rPh>
    <rPh sb="14" eb="15">
      <t>ハズ</t>
    </rPh>
    <rPh sb="16" eb="17">
      <t>ト</t>
    </rPh>
    <rPh sb="21" eb="23">
      <t>タマカ</t>
    </rPh>
    <rPh sb="28" eb="29">
      <t>クサリ</t>
    </rPh>
    <rPh sb="33" eb="34">
      <t>トウ</t>
    </rPh>
    <rPh sb="37" eb="38">
      <t>ツ</t>
    </rPh>
    <rPh sb="39" eb="41">
      <t>カナグ</t>
    </rPh>
    <rPh sb="41" eb="42">
      <t>トウ</t>
    </rPh>
    <phoneticPr fontId="1"/>
  </si>
  <si>
    <t>作業の方法、手順等の周知徹底及び確認をする。</t>
    <rPh sb="0" eb="2">
      <t>サギョウ</t>
    </rPh>
    <rPh sb="3" eb="5">
      <t>ホウホウ</t>
    </rPh>
    <rPh sb="6" eb="8">
      <t>テジュン</t>
    </rPh>
    <rPh sb="8" eb="9">
      <t>トウ</t>
    </rPh>
    <rPh sb="10" eb="14">
      <t>シュウチテッテイ</t>
    </rPh>
    <rPh sb="14" eb="15">
      <t>オヨ</t>
    </rPh>
    <rPh sb="16" eb="18">
      <t>カクニン</t>
    </rPh>
    <phoneticPr fontId="1"/>
  </si>
  <si>
    <t>・作業機械と吊り荷制限（1t未満に限る）　・合図方法　・作業員の配置　・設置場所は平坦か</t>
    <rPh sb="1" eb="3">
      <t>サギョウ</t>
    </rPh>
    <rPh sb="3" eb="5">
      <t>キカイ</t>
    </rPh>
    <rPh sb="6" eb="7">
      <t>ツ</t>
    </rPh>
    <rPh sb="9" eb="11">
      <t>セイゲン</t>
    </rPh>
    <rPh sb="14" eb="16">
      <t>ミマン</t>
    </rPh>
    <rPh sb="17" eb="18">
      <t>カギ</t>
    </rPh>
    <rPh sb="22" eb="24">
      <t>アイズ</t>
    </rPh>
    <rPh sb="24" eb="26">
      <t>ホウホウ</t>
    </rPh>
    <rPh sb="28" eb="31">
      <t>サギョウイン</t>
    </rPh>
    <rPh sb="32" eb="34">
      <t>ハイチ</t>
    </rPh>
    <rPh sb="36" eb="38">
      <t>セッチ</t>
    </rPh>
    <rPh sb="38" eb="40">
      <t>バショ</t>
    </rPh>
    <rPh sb="41" eb="43">
      <t>ヘイタン</t>
    </rPh>
    <phoneticPr fontId="1"/>
  </si>
  <si>
    <t>立入禁止措置を確認する。</t>
    <rPh sb="0" eb="2">
      <t>タチイリ</t>
    </rPh>
    <rPh sb="2" eb="4">
      <t>キンシ</t>
    </rPh>
    <rPh sb="4" eb="6">
      <t>ソチ</t>
    </rPh>
    <rPh sb="7" eb="9">
      <t>カクニン</t>
    </rPh>
    <phoneticPr fontId="1"/>
  </si>
  <si>
    <t>作業指揮者は、作業員のブームの下、吊り荷の下は勿論、機械の周りにも絶対に立ち入らせないこと。</t>
    <rPh sb="0" eb="5">
      <t>サギョウシキシャ</t>
    </rPh>
    <rPh sb="7" eb="10">
      <t>サギョウイン</t>
    </rPh>
    <rPh sb="15" eb="16">
      <t>シタ</t>
    </rPh>
    <rPh sb="17" eb="18">
      <t>ツ</t>
    </rPh>
    <rPh sb="19" eb="20">
      <t>ニ</t>
    </rPh>
    <rPh sb="21" eb="22">
      <t>シタ</t>
    </rPh>
    <rPh sb="23" eb="25">
      <t>モチロン</t>
    </rPh>
    <rPh sb="26" eb="28">
      <t>キカイ</t>
    </rPh>
    <rPh sb="29" eb="30">
      <t>マワ</t>
    </rPh>
    <rPh sb="33" eb="35">
      <t>ゼッタイ</t>
    </rPh>
    <rPh sb="36" eb="37">
      <t>タ</t>
    </rPh>
    <rPh sb="38" eb="39">
      <t>イ</t>
    </rPh>
    <phoneticPr fontId="1"/>
  </si>
  <si>
    <t>用途外使用時は、各現場担当者の立会の元作業を行う。</t>
    <rPh sb="0" eb="2">
      <t>ヨウト</t>
    </rPh>
    <rPh sb="2" eb="3">
      <t>ガイ</t>
    </rPh>
    <rPh sb="3" eb="5">
      <t>シヨウ</t>
    </rPh>
    <rPh sb="5" eb="6">
      <t>ジ</t>
    </rPh>
    <rPh sb="8" eb="11">
      <t>カクゲンバ</t>
    </rPh>
    <rPh sb="11" eb="14">
      <t>タントウシャ</t>
    </rPh>
    <rPh sb="15" eb="17">
      <t>タチアイ</t>
    </rPh>
    <rPh sb="18" eb="19">
      <t>モト</t>
    </rPh>
    <rPh sb="19" eb="21">
      <t>サギョウ</t>
    </rPh>
    <rPh sb="22" eb="23">
      <t>オコナ</t>
    </rPh>
    <phoneticPr fontId="1"/>
  </si>
  <si>
    <t>※安全管理者・G安全委員の注意事項及び指示事項</t>
    <rPh sb="1" eb="3">
      <t>アンゼン</t>
    </rPh>
    <rPh sb="3" eb="5">
      <t>カンリ</t>
    </rPh>
    <rPh sb="5" eb="6">
      <t>シャ</t>
    </rPh>
    <rPh sb="8" eb="10">
      <t>アンゼン</t>
    </rPh>
    <rPh sb="10" eb="12">
      <t>イイン</t>
    </rPh>
    <rPh sb="13" eb="15">
      <t>チュウイ</t>
    </rPh>
    <rPh sb="15" eb="17">
      <t>ジコウ</t>
    </rPh>
    <rPh sb="17" eb="18">
      <t>オヨ</t>
    </rPh>
    <rPh sb="19" eb="21">
      <t>シジ</t>
    </rPh>
    <rPh sb="21" eb="23">
      <t>ジコウ</t>
    </rPh>
    <phoneticPr fontId="1"/>
  </si>
  <si>
    <t>G安全委員・G.L.確認欄</t>
    <rPh sb="1" eb="3">
      <t>アンゼン</t>
    </rPh>
    <rPh sb="3" eb="5">
      <t>イイン</t>
    </rPh>
    <rPh sb="10" eb="12">
      <t>カクニン</t>
    </rPh>
    <rPh sb="12" eb="13">
      <t>ラン</t>
    </rPh>
    <phoneticPr fontId="1"/>
  </si>
  <si>
    <t>安全管理者確認欄</t>
    <rPh sb="0" eb="4">
      <t>アンゼンカンリ</t>
    </rPh>
    <rPh sb="4" eb="5">
      <t>シャ</t>
    </rPh>
    <rPh sb="5" eb="7">
      <t>カクニン</t>
    </rPh>
    <rPh sb="7" eb="8">
      <t>ラン</t>
    </rPh>
    <phoneticPr fontId="1"/>
  </si>
  <si>
    <t xml:space="preserve">・作業場所及び旋回範囲を、バリケード・カラーコーン・コーンバー・トラロープ等で
</t>
    <rPh sb="1" eb="3">
      <t>サギョウ</t>
    </rPh>
    <rPh sb="3" eb="5">
      <t>バショ</t>
    </rPh>
    <rPh sb="5" eb="6">
      <t>オヨ</t>
    </rPh>
    <rPh sb="7" eb="9">
      <t>センカイ</t>
    </rPh>
    <rPh sb="9" eb="11">
      <t>ハンイ</t>
    </rPh>
    <rPh sb="37" eb="38">
      <t>トウ</t>
    </rPh>
    <phoneticPr fontId="1"/>
  </si>
  <si>
    <t>　囲み立入禁止措置をすると共に作業員の立入を禁止する。</t>
  </si>
  <si>
    <t xml:space="preserve">オペレーターは、エンジンを最低速回転で運転し、作業指揮者（合図者）の合図に従って操作し、
</t>
    <rPh sb="13" eb="14">
      <t>サイ</t>
    </rPh>
    <rPh sb="14" eb="16">
      <t>テイソク</t>
    </rPh>
    <rPh sb="16" eb="18">
      <t>カイテン</t>
    </rPh>
    <rPh sb="19" eb="21">
      <t>ウンテン</t>
    </rPh>
    <rPh sb="23" eb="25">
      <t>サギョウ</t>
    </rPh>
    <rPh sb="25" eb="28">
      <t>シキシャ</t>
    </rPh>
    <rPh sb="29" eb="31">
      <t>アイズ</t>
    </rPh>
    <rPh sb="31" eb="32">
      <t>シャ</t>
    </rPh>
    <rPh sb="34" eb="36">
      <t>アイズ</t>
    </rPh>
    <rPh sb="37" eb="38">
      <t>シタガ</t>
    </rPh>
    <rPh sb="40" eb="42">
      <t>ソウサ</t>
    </rPh>
    <phoneticPr fontId="1"/>
  </si>
  <si>
    <t>絶対に自己判断での運転を禁止する。</t>
  </si>
  <si>
    <t xml:space="preserve">※用途外使用は、危険が伴うことから原則禁止であることを関係作業員に周知徹底し、作業前には必ず下記事項を
</t>
    <rPh sb="1" eb="3">
      <t>ヨウト</t>
    </rPh>
    <rPh sb="3" eb="4">
      <t>ガイ</t>
    </rPh>
    <rPh sb="4" eb="6">
      <t>シヨウ</t>
    </rPh>
    <rPh sb="8" eb="10">
      <t>キケン</t>
    </rPh>
    <rPh sb="11" eb="12">
      <t>トモナ</t>
    </rPh>
    <rPh sb="17" eb="19">
      <t>ゲンソク</t>
    </rPh>
    <rPh sb="19" eb="21">
      <t>キンシ</t>
    </rPh>
    <rPh sb="27" eb="29">
      <t>カンケイ</t>
    </rPh>
    <rPh sb="29" eb="32">
      <t>サギョウイン</t>
    </rPh>
    <rPh sb="33" eb="35">
      <t>シュウチ</t>
    </rPh>
    <rPh sb="35" eb="37">
      <t>テッテイ</t>
    </rPh>
    <rPh sb="39" eb="41">
      <t>サギョウ</t>
    </rPh>
    <rPh sb="41" eb="42">
      <t>マエ</t>
    </rPh>
    <rPh sb="44" eb="45">
      <t>カナラ</t>
    </rPh>
    <rPh sb="46" eb="48">
      <t>カキ</t>
    </rPh>
    <rPh sb="48" eb="50">
      <t>ジコウ</t>
    </rPh>
    <phoneticPr fontId="1"/>
  </si>
  <si>
    <t>　遵守し、指名又は点検及び確認をすること。</t>
  </si>
  <si>
    <t>工事担当者名</t>
    <rPh sb="0" eb="2">
      <t>コウジ</t>
    </rPh>
    <rPh sb="2" eb="5">
      <t>タントウシャ</t>
    </rPh>
    <rPh sb="5" eb="6">
      <t>メイ</t>
    </rPh>
    <phoneticPr fontId="1"/>
  </si>
  <si>
    <t>用途外使用
の理由及び
作業概要</t>
    <rPh sb="0" eb="2">
      <t>ヨウト</t>
    </rPh>
    <rPh sb="2" eb="3">
      <t>ガイ</t>
    </rPh>
    <rPh sb="3" eb="5">
      <t>シヨウ</t>
    </rPh>
    <rPh sb="7" eb="9">
      <t>リユウ</t>
    </rPh>
    <rPh sb="9" eb="10">
      <t>オヨ</t>
    </rPh>
    <rPh sb="12" eb="14">
      <t>サギョウ</t>
    </rPh>
    <rPh sb="14" eb="16">
      <t>ガイヨウ</t>
    </rPh>
    <phoneticPr fontId="1"/>
  </si>
  <si>
    <t>玉掛者(玉掛・玉外し)</t>
    <rPh sb="0" eb="2">
      <t>タマカ</t>
    </rPh>
    <rPh sb="2" eb="3">
      <t>シャ</t>
    </rPh>
    <rPh sb="4" eb="6">
      <t>タマカ</t>
    </rPh>
    <rPh sb="7" eb="8">
      <t>タマ</t>
    </rPh>
    <rPh sb="8" eb="9">
      <t>ハズ</t>
    </rPh>
    <phoneticPr fontId="1"/>
  </si>
  <si>
    <t>作業指揮者(合図者)</t>
    <rPh sb="0" eb="2">
      <t>サギョウ</t>
    </rPh>
    <rPh sb="2" eb="5">
      <t>シキシャ</t>
    </rPh>
    <rPh sb="6" eb="8">
      <t>アイズ</t>
    </rPh>
    <rPh sb="8" eb="9">
      <t>シャ</t>
    </rPh>
    <phoneticPr fontId="1"/>
  </si>
  <si>
    <t>1.</t>
    <phoneticPr fontId="1"/>
  </si>
  <si>
    <t>2.</t>
    <phoneticPr fontId="1"/>
  </si>
  <si>
    <t>3.</t>
    <phoneticPr fontId="1"/>
  </si>
  <si>
    <t>4.</t>
    <phoneticPr fontId="1"/>
  </si>
  <si>
    <t>5.</t>
    <phoneticPr fontId="1"/>
  </si>
  <si>
    <t>6.</t>
    <phoneticPr fontId="1"/>
  </si>
  <si>
    <t>7.</t>
    <phoneticPr fontId="1"/>
  </si>
  <si>
    <t>8.</t>
    <phoneticPr fontId="1"/>
  </si>
  <si>
    <t>使用機械の最大
吊り上げ荷重</t>
    <rPh sb="0" eb="2">
      <t>シヨウ</t>
    </rPh>
    <rPh sb="2" eb="4">
      <t>キカイ</t>
    </rPh>
    <rPh sb="5" eb="7">
      <t>サイダイ</t>
    </rPh>
    <rPh sb="8" eb="9">
      <t>ツ</t>
    </rPh>
    <rPh sb="10" eb="11">
      <t>ア</t>
    </rPh>
    <rPh sb="12" eb="14">
      <t>カジュウ</t>
    </rPh>
    <phoneticPr fontId="1"/>
  </si>
  <si>
    <t>吊り荷の形状
及び重量</t>
    <rPh sb="0" eb="1">
      <t>ツ</t>
    </rPh>
    <rPh sb="2" eb="3">
      <t>ニ</t>
    </rPh>
    <rPh sb="4" eb="6">
      <t>ケイジョウ</t>
    </rPh>
    <rPh sb="7" eb="8">
      <t>オヨ</t>
    </rPh>
    <rPh sb="9" eb="11">
      <t>ジュウリョウ</t>
    </rPh>
    <phoneticPr fontId="1"/>
  </si>
  <si>
    <t>機械区分</t>
    <rPh sb="0" eb="2">
      <t>キカイ</t>
    </rPh>
    <rPh sb="2" eb="4">
      <t>クブン</t>
    </rPh>
    <phoneticPr fontId="1"/>
  </si>
  <si>
    <t>クレーンの機種</t>
    <rPh sb="5" eb="7">
      <t>キシュ</t>
    </rPh>
    <phoneticPr fontId="1"/>
  </si>
  <si>
    <t>ブームの長さ</t>
    <rPh sb="4" eb="5">
      <t>ナガ</t>
    </rPh>
    <phoneticPr fontId="1"/>
  </si>
  <si>
    <t>m</t>
    <phoneticPr fontId="1"/>
  </si>
  <si>
    <t>作業条件</t>
    <rPh sb="0" eb="2">
      <t>サギョウ</t>
    </rPh>
    <rPh sb="2" eb="4">
      <t>ジョウケン</t>
    </rPh>
    <phoneticPr fontId="1"/>
  </si>
  <si>
    <t>最大作業半径時</t>
    <rPh sb="0" eb="2">
      <t>サイダイ</t>
    </rPh>
    <rPh sb="2" eb="4">
      <t>サギョウ</t>
    </rPh>
    <rPh sb="4" eb="6">
      <t>ハンケイ</t>
    </rPh>
    <rPh sb="6" eb="7">
      <t>ジ</t>
    </rPh>
    <phoneticPr fontId="1"/>
  </si>
  <si>
    <t>予定最大荷重時</t>
    <rPh sb="0" eb="2">
      <t>ヨテイ</t>
    </rPh>
    <rPh sb="2" eb="4">
      <t>サイダイ</t>
    </rPh>
    <rPh sb="4" eb="6">
      <t>カジュウ</t>
    </rPh>
    <rPh sb="6" eb="7">
      <t>ジ</t>
    </rPh>
    <phoneticPr fontId="1"/>
  </si>
  <si>
    <t>クレーン能力</t>
    <rPh sb="4" eb="6">
      <t>ノウリョク</t>
    </rPh>
    <phoneticPr fontId="1"/>
  </si>
  <si>
    <t>t吊り</t>
    <rPh sb="1" eb="2">
      <t>ツ</t>
    </rPh>
    <phoneticPr fontId="1"/>
  </si>
  <si>
    <t>フック等の荷重</t>
    <rPh sb="3" eb="4">
      <t>トウ</t>
    </rPh>
    <rPh sb="5" eb="7">
      <t>ニオモ</t>
    </rPh>
    <phoneticPr fontId="1"/>
  </si>
  <si>
    <t>t</t>
    <phoneticPr fontId="1"/>
  </si>
  <si>
    <t>定格荷重(t)</t>
    <rPh sb="0" eb="2">
      <t>テイカク</t>
    </rPh>
    <rPh sb="2" eb="4">
      <t>ニオモ</t>
    </rPh>
    <phoneticPr fontId="1"/>
  </si>
  <si>
    <t>作業半径(m)</t>
    <rPh sb="0" eb="2">
      <t>サギョウ</t>
    </rPh>
    <rPh sb="2" eb="4">
      <t>ハンケイ</t>
    </rPh>
    <phoneticPr fontId="1"/>
  </si>
  <si>
    <t>自社・持込み・リース</t>
  </si>
  <si>
    <t>合図方法</t>
    <rPh sb="0" eb="2">
      <t>アイズ</t>
    </rPh>
    <rPh sb="2" eb="4">
      <t>ホウホウ</t>
    </rPh>
    <phoneticPr fontId="1"/>
  </si>
  <si>
    <t>クレーン運転手</t>
    <rPh sb="4" eb="7">
      <t>ウンテンシュ</t>
    </rPh>
    <phoneticPr fontId="1"/>
  </si>
  <si>
    <t>クレーン会社名</t>
    <rPh sb="4" eb="7">
      <t>カイシャメイ</t>
    </rPh>
    <phoneticPr fontId="1"/>
  </si>
  <si>
    <t>玉掛方法</t>
    <rPh sb="0" eb="2">
      <t>タマガケ</t>
    </rPh>
    <rPh sb="2" eb="4">
      <t>ホウホウ</t>
    </rPh>
    <phoneticPr fontId="1"/>
  </si>
  <si>
    <t>使用ワイヤー</t>
    <rPh sb="0" eb="2">
      <t>シヨウ</t>
    </rPh>
    <phoneticPr fontId="1"/>
  </si>
  <si>
    <t>吊り荷荷重</t>
    <rPh sb="0" eb="1">
      <t>ツ</t>
    </rPh>
    <rPh sb="2" eb="3">
      <t>ニ</t>
    </rPh>
    <rPh sb="3" eb="5">
      <t>ニオモ</t>
    </rPh>
    <phoneticPr fontId="1"/>
  </si>
  <si>
    <t>玉　掛　者</t>
    <rPh sb="0" eb="1">
      <t>タマ</t>
    </rPh>
    <rPh sb="2" eb="3">
      <t>カケ</t>
    </rPh>
    <rPh sb="4" eb="5">
      <t>シャ</t>
    </rPh>
    <phoneticPr fontId="1"/>
  </si>
  <si>
    <t>合　図　者</t>
    <rPh sb="0" eb="1">
      <t>ア</t>
    </rPh>
    <rPh sb="2" eb="3">
      <t>ズ</t>
    </rPh>
    <rPh sb="4" eb="5">
      <t>シャ</t>
    </rPh>
    <phoneticPr fontId="1"/>
  </si>
  <si>
    <t>手信号</t>
    <rPh sb="0" eb="1">
      <t>テ</t>
    </rPh>
    <rPh sb="1" eb="3">
      <t>シンゴウ</t>
    </rPh>
    <phoneticPr fontId="1"/>
  </si>
  <si>
    <t>無線</t>
    <rPh sb="0" eb="2">
      <t>ムセン</t>
    </rPh>
    <phoneticPr fontId="1"/>
  </si>
  <si>
    <t>旗</t>
    <rPh sb="0" eb="1">
      <t>ハタ</t>
    </rPh>
    <phoneticPr fontId="1"/>
  </si>
  <si>
    <t>笛</t>
    <rPh sb="0" eb="1">
      <t>フエ</t>
    </rPh>
    <phoneticPr fontId="1"/>
  </si>
  <si>
    <t>二本吊</t>
    <rPh sb="0" eb="2">
      <t>ニホン</t>
    </rPh>
    <rPh sb="2" eb="3">
      <t>ツリ</t>
    </rPh>
    <phoneticPr fontId="1"/>
  </si>
  <si>
    <t>三本吊</t>
    <rPh sb="0" eb="2">
      <t>サンボン</t>
    </rPh>
    <rPh sb="2" eb="3">
      <t>ツ</t>
    </rPh>
    <phoneticPr fontId="1"/>
  </si>
  <si>
    <t>四本吊</t>
    <rPh sb="0" eb="2">
      <t>ヨンホン</t>
    </rPh>
    <rPh sb="2" eb="3">
      <t>ツリ</t>
    </rPh>
    <phoneticPr fontId="1"/>
  </si>
  <si>
    <t>工事番号</t>
    <rPh sb="0" eb="2">
      <t>コウジ</t>
    </rPh>
    <rPh sb="2" eb="4">
      <t>バンゴウ</t>
    </rPh>
    <phoneticPr fontId="1"/>
  </si>
  <si>
    <t>作業名</t>
    <rPh sb="0" eb="2">
      <t>サギョウ</t>
    </rPh>
    <rPh sb="2" eb="3">
      <t>メイ</t>
    </rPh>
    <phoneticPr fontId="1"/>
  </si>
  <si>
    <t>mm</t>
    <phoneticPr fontId="1"/>
  </si>
  <si>
    <t>【クレーン作業時の厳守事項】</t>
    <rPh sb="5" eb="7">
      <t>サギョウ</t>
    </rPh>
    <rPh sb="7" eb="8">
      <t>ジ</t>
    </rPh>
    <rPh sb="9" eb="11">
      <t>ゲンシュ</t>
    </rPh>
    <rPh sb="11" eb="13">
      <t>ジコウ</t>
    </rPh>
    <phoneticPr fontId="1"/>
  </si>
  <si>
    <t>・　過負荷防止装置は絶対に切るな！　（運転手）</t>
    <rPh sb="2" eb="3">
      <t>カ</t>
    </rPh>
    <rPh sb="3" eb="5">
      <t>フカ</t>
    </rPh>
    <rPh sb="5" eb="7">
      <t>ボウシ</t>
    </rPh>
    <rPh sb="7" eb="9">
      <t>ソウチ</t>
    </rPh>
    <rPh sb="10" eb="12">
      <t>ゼッタイ</t>
    </rPh>
    <rPh sb="13" eb="14">
      <t>キ</t>
    </rPh>
    <rPh sb="19" eb="22">
      <t>ウンテンシュ</t>
    </rPh>
    <phoneticPr fontId="1"/>
  </si>
  <si>
    <t>・　過負荷防止装置等の警報作動状態での作業禁止　（運転手）</t>
    <rPh sb="2" eb="3">
      <t>カ</t>
    </rPh>
    <rPh sb="3" eb="5">
      <t>フカ</t>
    </rPh>
    <rPh sb="5" eb="7">
      <t>ボウシ</t>
    </rPh>
    <rPh sb="7" eb="9">
      <t>ソウチ</t>
    </rPh>
    <rPh sb="9" eb="10">
      <t>トウ</t>
    </rPh>
    <rPh sb="11" eb="13">
      <t>ケイホウ</t>
    </rPh>
    <rPh sb="13" eb="15">
      <t>サドウ</t>
    </rPh>
    <rPh sb="15" eb="17">
      <t>ジョウタイ</t>
    </rPh>
    <rPh sb="19" eb="21">
      <t>サギョウ</t>
    </rPh>
    <rPh sb="21" eb="23">
      <t>キンシ</t>
    </rPh>
    <rPh sb="25" eb="28">
      <t>ウンテンシュ</t>
    </rPh>
    <phoneticPr fontId="1"/>
  </si>
  <si>
    <t>・　設置地盤強度の確認と敷鉄板等の使用　（運転手）</t>
    <rPh sb="2" eb="4">
      <t>セッチ</t>
    </rPh>
    <rPh sb="4" eb="6">
      <t>ジバン</t>
    </rPh>
    <rPh sb="6" eb="8">
      <t>キョウド</t>
    </rPh>
    <rPh sb="9" eb="11">
      <t>カクニン</t>
    </rPh>
    <rPh sb="12" eb="13">
      <t>シキ</t>
    </rPh>
    <rPh sb="13" eb="14">
      <t>テツ</t>
    </rPh>
    <rPh sb="14" eb="15">
      <t>イタ</t>
    </rPh>
    <rPh sb="15" eb="16">
      <t>トウ</t>
    </rPh>
    <rPh sb="17" eb="19">
      <t>シヨウ</t>
    </rPh>
    <rPh sb="21" eb="24">
      <t>ウンテンシュ</t>
    </rPh>
    <phoneticPr fontId="1"/>
  </si>
  <si>
    <t>・　クレーン本体の旋回範囲への立入禁止措置　（運転手）</t>
    <rPh sb="6" eb="8">
      <t>ホンタイ</t>
    </rPh>
    <rPh sb="9" eb="11">
      <t>センカイ</t>
    </rPh>
    <rPh sb="11" eb="13">
      <t>ハンイ</t>
    </rPh>
    <rPh sb="15" eb="19">
      <t>タチイリキンシ</t>
    </rPh>
    <rPh sb="19" eb="21">
      <t>ソチ</t>
    </rPh>
    <rPh sb="23" eb="26">
      <t>ウンテンシュ</t>
    </rPh>
    <phoneticPr fontId="1"/>
  </si>
  <si>
    <t>・　立入禁止措置の確認と周知及び監視　（作業責任者）</t>
    <rPh sb="2" eb="8">
      <t>タチイリキンシソチ</t>
    </rPh>
    <rPh sb="9" eb="11">
      <t>カクニン</t>
    </rPh>
    <rPh sb="12" eb="14">
      <t>シュウチ</t>
    </rPh>
    <rPh sb="14" eb="15">
      <t>オヨ</t>
    </rPh>
    <rPh sb="16" eb="18">
      <t>カンシ</t>
    </rPh>
    <rPh sb="20" eb="22">
      <t>サギョウ</t>
    </rPh>
    <rPh sb="22" eb="25">
      <t>セキニンシャ</t>
    </rPh>
    <phoneticPr fontId="1"/>
  </si>
  <si>
    <t>【作業説明図】</t>
    <rPh sb="1" eb="3">
      <t>サギョウ</t>
    </rPh>
    <rPh sb="3" eb="5">
      <t>セツメイ</t>
    </rPh>
    <rPh sb="5" eb="6">
      <t>ズ</t>
    </rPh>
    <phoneticPr fontId="1"/>
  </si>
  <si>
    <t>作業計画参画者</t>
    <rPh sb="0" eb="2">
      <t>サギョウ</t>
    </rPh>
    <rPh sb="2" eb="4">
      <t>ケイカク</t>
    </rPh>
    <rPh sb="4" eb="6">
      <t>サンカク</t>
    </rPh>
    <rPh sb="6" eb="7">
      <t>シャ</t>
    </rPh>
    <phoneticPr fontId="1"/>
  </si>
  <si>
    <t>G安全委員</t>
    <rPh sb="1" eb="3">
      <t>アンゼン</t>
    </rPh>
    <rPh sb="3" eb="5">
      <t>イイン</t>
    </rPh>
    <phoneticPr fontId="1"/>
  </si>
  <si>
    <t>ｸﾚｰﾝ運転手ｻｲﾝ</t>
    <rPh sb="4" eb="7">
      <t>ウンテンシュ</t>
    </rPh>
    <phoneticPr fontId="1"/>
  </si>
  <si>
    <t>玉掛者サイン</t>
    <rPh sb="0" eb="1">
      <t>タマ</t>
    </rPh>
    <rPh sb="1" eb="2">
      <t>カカリ</t>
    </rPh>
    <rPh sb="2" eb="3">
      <t>シャ</t>
    </rPh>
    <phoneticPr fontId="1"/>
  </si>
  <si>
    <t>合図者サイン</t>
    <rPh sb="0" eb="2">
      <t>アイズ</t>
    </rPh>
    <rPh sb="2" eb="3">
      <t>シャ</t>
    </rPh>
    <phoneticPr fontId="1"/>
  </si>
  <si>
    <t>※　計画書は作業予定日の１週間前には作成すること。</t>
    <rPh sb="2" eb="5">
      <t>ケイカクショ</t>
    </rPh>
    <rPh sb="6" eb="8">
      <t>サギョウ</t>
    </rPh>
    <rPh sb="8" eb="10">
      <t>ヨテイ</t>
    </rPh>
    <rPh sb="10" eb="11">
      <t>ビ</t>
    </rPh>
    <rPh sb="13" eb="16">
      <t>シュウカンマエ</t>
    </rPh>
    <rPh sb="18" eb="20">
      <t>サクセイ</t>
    </rPh>
    <phoneticPr fontId="1"/>
  </si>
  <si>
    <t>注1　当該ｸﾚｰﾝでの左記条件における</t>
    <rPh sb="0" eb="1">
      <t>チュウ</t>
    </rPh>
    <rPh sb="3" eb="5">
      <t>トウガイ</t>
    </rPh>
    <rPh sb="11" eb="13">
      <t>サキ</t>
    </rPh>
    <rPh sb="13" eb="15">
      <t>ジョウケン</t>
    </rPh>
    <phoneticPr fontId="1"/>
  </si>
  <si>
    <t>注2　架空線等の状況を確認する。</t>
    <rPh sb="0" eb="1">
      <t>チュウ</t>
    </rPh>
    <rPh sb="3" eb="5">
      <t>カクウ</t>
    </rPh>
    <rPh sb="5" eb="6">
      <t>セン</t>
    </rPh>
    <rPh sb="6" eb="7">
      <t>トウ</t>
    </rPh>
    <rPh sb="8" eb="10">
      <t>ジョウキョウ</t>
    </rPh>
    <rPh sb="11" eb="13">
      <t>カクニン</t>
    </rPh>
    <phoneticPr fontId="1"/>
  </si>
  <si>
    <t>作業予定日</t>
    <rPh sb="0" eb="2">
      <t>サギョウ</t>
    </rPh>
    <rPh sb="2" eb="4">
      <t>ヨテイ</t>
    </rPh>
    <rPh sb="4" eb="5">
      <t>ビ</t>
    </rPh>
    <phoneticPr fontId="1"/>
  </si>
  <si>
    <t>　　クレーン作業計画書</t>
    <rPh sb="6" eb="8">
      <t>サギョウ</t>
    </rPh>
    <rPh sb="8" eb="10">
      <t>ケイカク</t>
    </rPh>
    <rPh sb="10" eb="11">
      <t>ショ</t>
    </rPh>
    <phoneticPr fontId="1"/>
  </si>
  <si>
    <t>・　アウトリガーは最大に張り出し設置する　（運転手）</t>
    <rPh sb="9" eb="11">
      <t>サイダイ</t>
    </rPh>
    <rPh sb="12" eb="13">
      <t>ハ</t>
    </rPh>
    <rPh sb="14" eb="15">
      <t>ダ</t>
    </rPh>
    <rPh sb="16" eb="18">
      <t>セッチ</t>
    </rPh>
    <rPh sb="22" eb="25">
      <t>ウンテンシュ</t>
    </rPh>
    <phoneticPr fontId="1"/>
  </si>
  <si>
    <t>※　定格荷重表の写しを添付しブーム条件やアウトリガー条件の使用範囲を赤色で明示する。</t>
    <rPh sb="2" eb="4">
      <t>テイカク</t>
    </rPh>
    <rPh sb="4" eb="6">
      <t>ニオモ</t>
    </rPh>
    <rPh sb="6" eb="7">
      <t>ヒョウ</t>
    </rPh>
    <rPh sb="8" eb="9">
      <t>ウツ</t>
    </rPh>
    <rPh sb="11" eb="13">
      <t>テンプ</t>
    </rPh>
    <rPh sb="17" eb="19">
      <t>ジョウケン</t>
    </rPh>
    <rPh sb="26" eb="28">
      <t>ジョウケン</t>
    </rPh>
    <rPh sb="29" eb="31">
      <t>シヨウ</t>
    </rPh>
    <rPh sb="31" eb="33">
      <t>ハンイ</t>
    </rPh>
    <rPh sb="34" eb="36">
      <t>アカイロ</t>
    </rPh>
    <rPh sb="37" eb="39">
      <t>メイジ</t>
    </rPh>
    <phoneticPr fontId="1"/>
  </si>
  <si>
    <r>
      <t>・　強風時の作業中止[</t>
    </r>
    <r>
      <rPr>
        <b/>
        <sz val="11"/>
        <color theme="1"/>
        <rFont val="ＭＳ Ｐ明朝"/>
        <family val="1"/>
        <charset val="128"/>
      </rPr>
      <t>毎分10m以上</t>
    </r>
    <r>
      <rPr>
        <sz val="11"/>
        <color theme="1"/>
        <rFont val="ＭＳ Ｐ明朝"/>
        <family val="1"/>
        <charset val="128"/>
      </rPr>
      <t>]　（作業責任者）</t>
    </r>
    <rPh sb="2" eb="4">
      <t>キョウフウ</t>
    </rPh>
    <rPh sb="4" eb="5">
      <t>ジ</t>
    </rPh>
    <rPh sb="6" eb="8">
      <t>サギョウ</t>
    </rPh>
    <rPh sb="8" eb="10">
      <t>チュウシ</t>
    </rPh>
    <rPh sb="11" eb="13">
      <t>マイフン</t>
    </rPh>
    <rPh sb="16" eb="18">
      <t>イジョウ</t>
    </rPh>
    <rPh sb="21" eb="23">
      <t>サギョウ</t>
    </rPh>
    <rPh sb="23" eb="26">
      <t>セキニンシャ</t>
    </rPh>
    <phoneticPr fontId="1"/>
  </si>
  <si>
    <t>　 　　定格荷重及び作業半径を記入する</t>
    <rPh sb="4" eb="6">
      <t>テイカク</t>
    </rPh>
    <rPh sb="6" eb="8">
      <t>ニオモ</t>
    </rPh>
    <rPh sb="8" eb="9">
      <t>オヨ</t>
    </rPh>
    <rPh sb="10" eb="12">
      <t>サギョウ</t>
    </rPh>
    <rPh sb="12" eb="14">
      <t>ハンケイ</t>
    </rPh>
    <rPh sb="15" eb="17">
      <t>キニュウ</t>
    </rPh>
    <phoneticPr fontId="1"/>
  </si>
  <si>
    <t>事業所の名称</t>
    <rPh sb="0" eb="3">
      <t>ジギョウショ</t>
    </rPh>
    <rPh sb="4" eb="6">
      <t>メイショウ</t>
    </rPh>
    <phoneticPr fontId="1"/>
  </si>
  <si>
    <t>所長名</t>
    <rPh sb="0" eb="2">
      <t>ショチョウ</t>
    </rPh>
    <rPh sb="2" eb="3">
      <t>メイ</t>
    </rPh>
    <phoneticPr fontId="1"/>
  </si>
  <si>
    <t>作業変更時</t>
    <rPh sb="0" eb="2">
      <t>サギョウ</t>
    </rPh>
    <rPh sb="2" eb="4">
      <t>ヘンコウ</t>
    </rPh>
    <rPh sb="4" eb="5">
      <t>ジ</t>
    </rPh>
    <phoneticPr fontId="1"/>
  </si>
  <si>
    <t>送り出し時</t>
    <rPh sb="0" eb="1">
      <t>オク</t>
    </rPh>
    <rPh sb="2" eb="3">
      <t>ダ</t>
    </rPh>
    <rPh sb="4" eb="5">
      <t>ジ</t>
    </rPh>
    <phoneticPr fontId="1"/>
  </si>
  <si>
    <t>時～</t>
    <rPh sb="0" eb="1">
      <t>ジ</t>
    </rPh>
    <phoneticPr fontId="1"/>
  </si>
  <si>
    <t>時間）</t>
    <rPh sb="0" eb="2">
      <t>ジカン</t>
    </rPh>
    <phoneticPr fontId="1"/>
  </si>
  <si>
    <t>（現場責任者）</t>
    <rPh sb="1" eb="3">
      <t>ゲンバ</t>
    </rPh>
    <rPh sb="3" eb="6">
      <t>セキニンシャ</t>
    </rPh>
    <phoneticPr fontId="1"/>
  </si>
  <si>
    <t>元　請
確認欄</t>
    <rPh sb="0" eb="1">
      <t>モト</t>
    </rPh>
    <rPh sb="2" eb="3">
      <t>ショウ</t>
    </rPh>
    <rPh sb="4" eb="6">
      <t>カクニン</t>
    </rPh>
    <rPh sb="6" eb="7">
      <t>ラン</t>
    </rPh>
    <phoneticPr fontId="1"/>
  </si>
  <si>
    <t>実　施　日　時</t>
    <rPh sb="0" eb="1">
      <t>ミ</t>
    </rPh>
    <rPh sb="2" eb="3">
      <t>シ</t>
    </rPh>
    <rPh sb="4" eb="5">
      <t>ニチ</t>
    </rPh>
    <rPh sb="6" eb="7">
      <t>ジ</t>
    </rPh>
    <phoneticPr fontId="1"/>
  </si>
  <si>
    <t>実　施　場　所</t>
    <rPh sb="0" eb="1">
      <t>ミ</t>
    </rPh>
    <rPh sb="2" eb="3">
      <t>シ</t>
    </rPh>
    <rPh sb="4" eb="5">
      <t>バ</t>
    </rPh>
    <rPh sb="6" eb="7">
      <t>ショ</t>
    </rPh>
    <phoneticPr fontId="1"/>
  </si>
  <si>
    <t>教　育　方　法</t>
    <rPh sb="0" eb="1">
      <t>キョウ</t>
    </rPh>
    <rPh sb="2" eb="3">
      <t>イク</t>
    </rPh>
    <rPh sb="4" eb="5">
      <t>カタ</t>
    </rPh>
    <rPh sb="6" eb="7">
      <t>ホウ</t>
    </rPh>
    <phoneticPr fontId="1"/>
  </si>
  <si>
    <t>教　育　内　容</t>
    <rPh sb="0" eb="1">
      <t>キョウ</t>
    </rPh>
    <rPh sb="2" eb="3">
      <t>イク</t>
    </rPh>
    <rPh sb="4" eb="5">
      <t>ナイ</t>
    </rPh>
    <rPh sb="6" eb="7">
      <t>カタチ</t>
    </rPh>
    <phoneticPr fontId="1"/>
  </si>
  <si>
    <t>講　　　　　師</t>
    <rPh sb="0" eb="1">
      <t>コウ</t>
    </rPh>
    <rPh sb="6" eb="7">
      <t>シ</t>
    </rPh>
    <phoneticPr fontId="1"/>
  </si>
  <si>
    <t>受 講 者 氏 名
（受講者に氏名を
自筆させること）</t>
    <rPh sb="0" eb="1">
      <t>ウケ</t>
    </rPh>
    <rPh sb="2" eb="3">
      <t>コウ</t>
    </rPh>
    <rPh sb="4" eb="5">
      <t>シャ</t>
    </rPh>
    <rPh sb="6" eb="7">
      <t>シ</t>
    </rPh>
    <rPh sb="8" eb="9">
      <t>メイ</t>
    </rPh>
    <rPh sb="12" eb="15">
      <t>ジュコウシャ</t>
    </rPh>
    <rPh sb="16" eb="18">
      <t>シメイ</t>
    </rPh>
    <rPh sb="20" eb="22">
      <t>ジヒツ</t>
    </rPh>
    <phoneticPr fontId="1"/>
  </si>
  <si>
    <t>教 育 の 種 類</t>
    <rPh sb="0" eb="1">
      <t>キョウ</t>
    </rPh>
    <rPh sb="2" eb="3">
      <t>イク</t>
    </rPh>
    <rPh sb="6" eb="7">
      <t>シュ</t>
    </rPh>
    <rPh sb="8" eb="9">
      <t>ルイ</t>
    </rPh>
    <phoneticPr fontId="1"/>
  </si>
  <si>
    <t>項　　　　　目</t>
    <rPh sb="0" eb="1">
      <t>コウ</t>
    </rPh>
    <rPh sb="6" eb="7">
      <t>メ</t>
    </rPh>
    <phoneticPr fontId="1"/>
  </si>
  <si>
    <t>摘　　　　　　　　要</t>
    <rPh sb="0" eb="1">
      <t>テキ</t>
    </rPh>
    <rPh sb="9" eb="10">
      <t>ヨウ</t>
    </rPh>
    <phoneticPr fontId="1"/>
  </si>
  <si>
    <t>資　　　　　料</t>
    <rPh sb="0" eb="1">
      <t>シ</t>
    </rPh>
    <rPh sb="6" eb="7">
      <t>リョウ</t>
    </rPh>
    <phoneticPr fontId="1"/>
  </si>
  <si>
    <t>（注）　個人票が作成される場合は本様式の提出は不要</t>
    <rPh sb="1" eb="2">
      <t>チュウ</t>
    </rPh>
    <rPh sb="4" eb="6">
      <t>コジン</t>
    </rPh>
    <rPh sb="6" eb="7">
      <t>ヒョウ</t>
    </rPh>
    <rPh sb="8" eb="10">
      <t>サクセイ</t>
    </rPh>
    <rPh sb="13" eb="15">
      <t>バアイ</t>
    </rPh>
    <rPh sb="16" eb="17">
      <t>ホン</t>
    </rPh>
    <rPh sb="17" eb="19">
      <t>ヨウシキ</t>
    </rPh>
    <rPh sb="20" eb="22">
      <t>テイシュツ</t>
    </rPh>
    <rPh sb="23" eb="25">
      <t>フヨウ</t>
    </rPh>
    <phoneticPr fontId="1"/>
  </si>
  <si>
    <t>住所</t>
    <rPh sb="0" eb="2">
      <t>ジュウショ</t>
    </rPh>
    <phoneticPr fontId="1"/>
  </si>
  <si>
    <t>電話番号</t>
    <rPh sb="0" eb="2">
      <t>デンワ</t>
    </rPh>
    <rPh sb="2" eb="4">
      <t>バンゴウ</t>
    </rPh>
    <phoneticPr fontId="1"/>
  </si>
  <si>
    <t>整理番号</t>
    <rPh sb="0" eb="2">
      <t>セイリ</t>
    </rPh>
    <rPh sb="2" eb="4">
      <t>バンゴウ</t>
    </rPh>
    <phoneticPr fontId="1"/>
  </si>
  <si>
    <t>共済契約者番号</t>
    <rPh sb="0" eb="2">
      <t>キョウサイ</t>
    </rPh>
    <rPh sb="2" eb="4">
      <t>ケイヤク</t>
    </rPh>
    <rPh sb="4" eb="5">
      <t>シャ</t>
    </rPh>
    <rPh sb="5" eb="7">
      <t>バンゴウ</t>
    </rPh>
    <phoneticPr fontId="1"/>
  </si>
  <si>
    <t>株式会社波多野組</t>
    <rPh sb="0" eb="8">
      <t>カブシキガイシャハダノグミ</t>
    </rPh>
    <phoneticPr fontId="1"/>
  </si>
  <si>
    <t>会社郵便番号</t>
    <rPh sb="0" eb="2">
      <t>カイシャ</t>
    </rPh>
    <rPh sb="2" eb="6">
      <t>ユウビンバンゴウ</t>
    </rPh>
    <phoneticPr fontId="1"/>
  </si>
  <si>
    <t>※青枠が入力するセルです。　自動で白黒印刷されます。</t>
    <rPh sb="1" eb="2">
      <t>アオ</t>
    </rPh>
    <rPh sb="2" eb="3">
      <t>ワク</t>
    </rPh>
    <rPh sb="4" eb="6">
      <t>ニュウリョク</t>
    </rPh>
    <rPh sb="14" eb="16">
      <t>ジドウ</t>
    </rPh>
    <rPh sb="17" eb="19">
      <t>シロクロ</t>
    </rPh>
    <rPh sb="19" eb="21">
      <t>インサツ</t>
    </rPh>
    <phoneticPr fontId="1"/>
  </si>
  <si>
    <t>改定内容</t>
    <rPh sb="0" eb="2">
      <t>カイテイ</t>
    </rPh>
    <rPh sb="2" eb="4">
      <t>ナイヨウ</t>
    </rPh>
    <phoneticPr fontId="1"/>
  </si>
  <si>
    <t>書式名称</t>
    <rPh sb="0" eb="2">
      <t>ショシキ</t>
    </rPh>
    <rPh sb="2" eb="4">
      <t>メイショウ</t>
    </rPh>
    <phoneticPr fontId="1"/>
  </si>
  <si>
    <t>改定日</t>
    <rPh sb="0" eb="2">
      <t>カイテイ</t>
    </rPh>
    <rPh sb="2" eb="3">
      <t>ヒ</t>
    </rPh>
    <phoneticPr fontId="1"/>
  </si>
  <si>
    <t>全書式</t>
    <rPh sb="0" eb="1">
      <t>ゼン</t>
    </rPh>
    <rPh sb="1" eb="3">
      <t>ショシキ</t>
    </rPh>
    <phoneticPr fontId="1"/>
  </si>
  <si>
    <t>一新</t>
    <rPh sb="0" eb="2">
      <t>イッシン</t>
    </rPh>
    <phoneticPr fontId="1"/>
  </si>
  <si>
    <t>元請　作業所長</t>
    <rPh sb="0" eb="2">
      <t>モトウケ</t>
    </rPh>
    <rPh sb="3" eb="5">
      <t>サギョウ</t>
    </rPh>
    <rPh sb="5" eb="7">
      <t>ショチョウ</t>
    </rPh>
    <phoneticPr fontId="1"/>
  </si>
  <si>
    <t>協力会社安全衛生労務関係基準</t>
    <rPh sb="0" eb="2">
      <t>キョウリョク</t>
    </rPh>
    <rPh sb="2" eb="4">
      <t>ガイシャ</t>
    </rPh>
    <rPh sb="4" eb="6">
      <t>アンゼン</t>
    </rPh>
    <rPh sb="6" eb="8">
      <t>エイセイ</t>
    </rPh>
    <rPh sb="8" eb="10">
      <t>ロウム</t>
    </rPh>
    <rPh sb="10" eb="12">
      <t>カンケイ</t>
    </rPh>
    <rPh sb="12" eb="14">
      <t>キジュン</t>
    </rPh>
    <phoneticPr fontId="1"/>
  </si>
  <si>
    <t>第１項　目的</t>
    <rPh sb="0" eb="1">
      <t>ダイ</t>
    </rPh>
    <rPh sb="2" eb="3">
      <t>コウ</t>
    </rPh>
    <rPh sb="4" eb="6">
      <t>モクテキ</t>
    </rPh>
    <phoneticPr fontId="1"/>
  </si>
  <si>
    <t>第２項　責務</t>
    <rPh sb="0" eb="1">
      <t>ダイ</t>
    </rPh>
    <rPh sb="2" eb="3">
      <t>コウ</t>
    </rPh>
    <rPh sb="4" eb="6">
      <t>セキム</t>
    </rPh>
    <phoneticPr fontId="1"/>
  </si>
  <si>
    <t>しなければならない。</t>
    <phoneticPr fontId="1"/>
  </si>
  <si>
    <t>第３項　届出及び手続</t>
    <rPh sb="0" eb="1">
      <t>ダイ</t>
    </rPh>
    <rPh sb="2" eb="3">
      <t>コウ</t>
    </rPh>
    <rPh sb="4" eb="6">
      <t>トドケデ</t>
    </rPh>
    <rPh sb="6" eb="7">
      <t>オヨ</t>
    </rPh>
    <rPh sb="8" eb="10">
      <t>テツヅキ</t>
    </rPh>
    <phoneticPr fontId="1"/>
  </si>
  <si>
    <t>第４項　提出書類</t>
    <rPh sb="0" eb="1">
      <t>ダイ</t>
    </rPh>
    <rPh sb="2" eb="3">
      <t>コウ</t>
    </rPh>
    <rPh sb="4" eb="6">
      <t>テイシュツ</t>
    </rPh>
    <rPh sb="6" eb="8">
      <t>ショルイ</t>
    </rPh>
    <phoneticPr fontId="1"/>
  </si>
  <si>
    <t>第５項　安全衛生管理体制</t>
    <rPh sb="0" eb="1">
      <t>ダイ</t>
    </rPh>
    <rPh sb="2" eb="3">
      <t>コウ</t>
    </rPh>
    <rPh sb="4" eb="6">
      <t>アンゼン</t>
    </rPh>
    <rPh sb="6" eb="8">
      <t>エイセイ</t>
    </rPh>
    <rPh sb="8" eb="10">
      <t>カンリ</t>
    </rPh>
    <rPh sb="10" eb="12">
      <t>タイセイ</t>
    </rPh>
    <phoneticPr fontId="1"/>
  </si>
  <si>
    <t>工事請負基本契約書に基づき協力会社が遵守すべき安全・衛生・労務関係の基準を次の通り定める。</t>
    <rPh sb="0" eb="2">
      <t>コウジ</t>
    </rPh>
    <rPh sb="2" eb="4">
      <t>ウケオイ</t>
    </rPh>
    <rPh sb="4" eb="6">
      <t>キホン</t>
    </rPh>
    <rPh sb="6" eb="9">
      <t>ケイヤクショ</t>
    </rPh>
    <rPh sb="10" eb="11">
      <t>モト</t>
    </rPh>
    <rPh sb="13" eb="15">
      <t>キョウリョク</t>
    </rPh>
    <rPh sb="15" eb="17">
      <t>ガイシャ</t>
    </rPh>
    <rPh sb="18" eb="20">
      <t>ジュンシュ</t>
    </rPh>
    <rPh sb="23" eb="25">
      <t>アンゼン</t>
    </rPh>
    <rPh sb="26" eb="28">
      <t>エイセイ</t>
    </rPh>
    <rPh sb="29" eb="31">
      <t>ロウム</t>
    </rPh>
    <rPh sb="31" eb="33">
      <t>カンケイ</t>
    </rPh>
    <rPh sb="34" eb="36">
      <t>キジュン</t>
    </rPh>
    <rPh sb="37" eb="38">
      <t>ツギ</t>
    </rPh>
    <rPh sb="39" eb="40">
      <t>トオ</t>
    </rPh>
    <phoneticPr fontId="1"/>
  </si>
  <si>
    <t>この基準は、協力会社(以下乙という)が株式会社波多野組(以下甲という)と協力して、当該作業所に</t>
    <rPh sb="2" eb="4">
      <t>キジュン</t>
    </rPh>
    <rPh sb="6" eb="10">
      <t>キョウリョクガイシャ</t>
    </rPh>
    <rPh sb="11" eb="13">
      <t>イカ</t>
    </rPh>
    <rPh sb="13" eb="14">
      <t>オツ</t>
    </rPh>
    <rPh sb="19" eb="27">
      <t>カブシキガイシャハダノグミ</t>
    </rPh>
    <rPh sb="28" eb="30">
      <t>イカ</t>
    </rPh>
    <rPh sb="30" eb="31">
      <t>コウ</t>
    </rPh>
    <rPh sb="36" eb="38">
      <t>キョウリョク</t>
    </rPh>
    <phoneticPr fontId="1"/>
  </si>
  <si>
    <t>おけるあらゆる災害の防止と快適な作業環境づくり及び適正な労務管理の推進に努めるとともに、作業</t>
    <rPh sb="7" eb="9">
      <t>サイガイ</t>
    </rPh>
    <rPh sb="10" eb="12">
      <t>ボウシ</t>
    </rPh>
    <rPh sb="13" eb="15">
      <t>カイテキ</t>
    </rPh>
    <rPh sb="16" eb="18">
      <t>サギョウ</t>
    </rPh>
    <rPh sb="18" eb="20">
      <t>カンキョウ</t>
    </rPh>
    <rPh sb="23" eb="24">
      <t>オヨ</t>
    </rPh>
    <rPh sb="25" eb="27">
      <t>テキセイ</t>
    </rPh>
    <rPh sb="28" eb="30">
      <t>ロウム</t>
    </rPh>
    <rPh sb="30" eb="32">
      <t>カンリ</t>
    </rPh>
    <phoneticPr fontId="1"/>
  </si>
  <si>
    <t>員の安全と健康を確保することを目的とする。</t>
    <rPh sb="2" eb="4">
      <t>アンゼン</t>
    </rPh>
    <rPh sb="5" eb="7">
      <t>ケンコウ</t>
    </rPh>
    <rPh sb="8" eb="10">
      <t>カクホ</t>
    </rPh>
    <rPh sb="15" eb="17">
      <t>モクテキ</t>
    </rPh>
    <phoneticPr fontId="1"/>
  </si>
  <si>
    <t>（1）乙は労働基準法、建設雇用改善法、労働安全衛生法等労働者の使用に関する関係諸法令(以下労働</t>
    <rPh sb="3" eb="4">
      <t>オツ</t>
    </rPh>
    <rPh sb="5" eb="7">
      <t>ロウドウ</t>
    </rPh>
    <rPh sb="7" eb="10">
      <t>キジュンホウ</t>
    </rPh>
    <rPh sb="11" eb="13">
      <t>ケンセツ</t>
    </rPh>
    <rPh sb="13" eb="15">
      <t>コヨウ</t>
    </rPh>
    <rPh sb="15" eb="17">
      <t>カイゼン</t>
    </rPh>
    <rPh sb="17" eb="18">
      <t>ホウ</t>
    </rPh>
    <rPh sb="19" eb="21">
      <t>ロウドウ</t>
    </rPh>
    <rPh sb="21" eb="23">
      <t>アンゼン</t>
    </rPh>
    <rPh sb="23" eb="26">
      <t>エイセイホウ</t>
    </rPh>
    <rPh sb="26" eb="27">
      <t>トウ</t>
    </rPh>
    <rPh sb="27" eb="30">
      <t>ロウドウシャ</t>
    </rPh>
    <rPh sb="31" eb="33">
      <t>シヨウ</t>
    </rPh>
    <rPh sb="34" eb="35">
      <t>カン</t>
    </rPh>
    <rPh sb="37" eb="39">
      <t>カンケイ</t>
    </rPh>
    <phoneticPr fontId="1"/>
  </si>
  <si>
    <t>関係法令という)及び甲の諸規定に基づく指示・指導に従うほか、この基準に規定する事項を誠実に遵守</t>
    <rPh sb="0" eb="2">
      <t>カンケイ</t>
    </rPh>
    <rPh sb="2" eb="4">
      <t>ホウレイ</t>
    </rPh>
    <rPh sb="8" eb="9">
      <t>オヨ</t>
    </rPh>
    <rPh sb="10" eb="11">
      <t>コウ</t>
    </rPh>
    <rPh sb="12" eb="13">
      <t>ショ</t>
    </rPh>
    <rPh sb="13" eb="15">
      <t>キテイ</t>
    </rPh>
    <rPh sb="16" eb="17">
      <t>モト</t>
    </rPh>
    <rPh sb="19" eb="21">
      <t>シジ</t>
    </rPh>
    <rPh sb="22" eb="24">
      <t>シドウ</t>
    </rPh>
    <rPh sb="25" eb="26">
      <t>シタガ</t>
    </rPh>
    <phoneticPr fontId="1"/>
  </si>
  <si>
    <t>（2）乙は乙の関係請負人(２次以下の協力会社を含む)及び関係作業員に対し、労働関係法令及び甲の指</t>
    <rPh sb="3" eb="4">
      <t>オツ</t>
    </rPh>
    <rPh sb="5" eb="6">
      <t>オツ</t>
    </rPh>
    <rPh sb="7" eb="9">
      <t>カンケイ</t>
    </rPh>
    <rPh sb="9" eb="11">
      <t>ウケオイ</t>
    </rPh>
    <rPh sb="11" eb="12">
      <t>ニン</t>
    </rPh>
    <rPh sb="14" eb="15">
      <t>ジ</t>
    </rPh>
    <rPh sb="15" eb="17">
      <t>イカ</t>
    </rPh>
    <rPh sb="18" eb="20">
      <t>キョウリョク</t>
    </rPh>
    <rPh sb="20" eb="22">
      <t>ガイシャ</t>
    </rPh>
    <rPh sb="23" eb="24">
      <t>フク</t>
    </rPh>
    <rPh sb="26" eb="27">
      <t>オヨ</t>
    </rPh>
    <rPh sb="28" eb="33">
      <t>カンケイサギョウイン</t>
    </rPh>
    <rPh sb="34" eb="35">
      <t>タイ</t>
    </rPh>
    <rPh sb="37" eb="39">
      <t>ロウドウ</t>
    </rPh>
    <rPh sb="39" eb="41">
      <t>カンケイ</t>
    </rPh>
    <rPh sb="47" eb="48">
      <t>ユビ</t>
    </rPh>
    <phoneticPr fontId="1"/>
  </si>
  <si>
    <t>示・指導事項並びにこの基準に規定する誠実に遵守するように指導監督しなければならない。</t>
    <rPh sb="0" eb="1">
      <t>ジ</t>
    </rPh>
    <rPh sb="2" eb="4">
      <t>シドウ</t>
    </rPh>
    <rPh sb="4" eb="6">
      <t>ジコウ</t>
    </rPh>
    <rPh sb="6" eb="7">
      <t>ナラ</t>
    </rPh>
    <rPh sb="11" eb="13">
      <t>キジュン</t>
    </rPh>
    <rPh sb="14" eb="16">
      <t>キテイ</t>
    </rPh>
    <rPh sb="18" eb="20">
      <t>セイジツ</t>
    </rPh>
    <rPh sb="21" eb="23">
      <t>ジュンシュ</t>
    </rPh>
    <rPh sb="28" eb="30">
      <t>シドウ</t>
    </rPh>
    <rPh sb="30" eb="32">
      <t>カントク</t>
    </rPh>
    <phoneticPr fontId="1"/>
  </si>
  <si>
    <t>　乙は、官公庁に対する各種届出等のうち、手続きを要するものについては、法定の期限内にその手続</t>
    <rPh sb="1" eb="2">
      <t>オツ</t>
    </rPh>
    <rPh sb="4" eb="7">
      <t>カンコウチョウ</t>
    </rPh>
    <rPh sb="8" eb="9">
      <t>タイ</t>
    </rPh>
    <rPh sb="11" eb="13">
      <t>カクシュ</t>
    </rPh>
    <rPh sb="13" eb="15">
      <t>トドケデ</t>
    </rPh>
    <rPh sb="15" eb="16">
      <t>トウ</t>
    </rPh>
    <rPh sb="20" eb="22">
      <t>テツヅ</t>
    </rPh>
    <rPh sb="24" eb="25">
      <t>ヨウ</t>
    </rPh>
    <rPh sb="35" eb="37">
      <t>ホウテイ</t>
    </rPh>
    <rPh sb="38" eb="40">
      <t>キゲン</t>
    </rPh>
    <phoneticPr fontId="1"/>
  </si>
  <si>
    <t>を行うものとする。</t>
    <rPh sb="1" eb="2">
      <t>オコナ</t>
    </rPh>
    <phoneticPr fontId="1"/>
  </si>
  <si>
    <t>乙は、契約又は着工に際し、甲より別に定める協力会社提出書類一覧表により書類の提出を指示され</t>
    <rPh sb="0" eb="1">
      <t>オツ</t>
    </rPh>
    <rPh sb="3" eb="5">
      <t>ケイヤク</t>
    </rPh>
    <rPh sb="5" eb="6">
      <t>マタ</t>
    </rPh>
    <rPh sb="7" eb="9">
      <t>チャッコウ</t>
    </rPh>
    <rPh sb="10" eb="11">
      <t>サイ</t>
    </rPh>
    <rPh sb="13" eb="14">
      <t>コウ</t>
    </rPh>
    <rPh sb="16" eb="17">
      <t>ベツ</t>
    </rPh>
    <rPh sb="18" eb="19">
      <t>サダ</t>
    </rPh>
    <rPh sb="21" eb="23">
      <t>キョウリョク</t>
    </rPh>
    <rPh sb="23" eb="25">
      <t>ガイシャ</t>
    </rPh>
    <rPh sb="25" eb="27">
      <t>テイシュツ</t>
    </rPh>
    <rPh sb="27" eb="29">
      <t>ショルイ</t>
    </rPh>
    <rPh sb="29" eb="31">
      <t>イチラン</t>
    </rPh>
    <rPh sb="31" eb="32">
      <t>ヒョウ</t>
    </rPh>
    <rPh sb="35" eb="37">
      <t>ショルイ</t>
    </rPh>
    <rPh sb="38" eb="39">
      <t>テイ</t>
    </rPh>
    <phoneticPr fontId="1"/>
  </si>
  <si>
    <t>たときは、その指示期限内に提出しなければならない。</t>
    <rPh sb="7" eb="9">
      <t>シジ</t>
    </rPh>
    <rPh sb="9" eb="12">
      <t>キゲンナイ</t>
    </rPh>
    <rPh sb="13" eb="15">
      <t>テイシュツ</t>
    </rPh>
    <phoneticPr fontId="1"/>
  </si>
  <si>
    <t>なお、提出書類に変更を要するときは、すみやかに変更届を提出するものとする。</t>
    <rPh sb="3" eb="5">
      <t>テイシュツ</t>
    </rPh>
    <rPh sb="5" eb="7">
      <t>ショルイ</t>
    </rPh>
    <rPh sb="8" eb="10">
      <t>ヘンコウ</t>
    </rPh>
    <rPh sb="11" eb="12">
      <t>ヨウ</t>
    </rPh>
    <rPh sb="23" eb="25">
      <t>ヘンコウ</t>
    </rPh>
    <rPh sb="25" eb="26">
      <t>トドケ</t>
    </rPh>
    <rPh sb="27" eb="29">
      <t>テイシュツ</t>
    </rPh>
    <phoneticPr fontId="1"/>
  </si>
  <si>
    <t>（1）乙は、着工後速やかに乙及び乙の関係請負人の安全衛生責任者を選任し、これを甲に報告するとと</t>
    <rPh sb="3" eb="4">
      <t>オツ</t>
    </rPh>
    <rPh sb="6" eb="8">
      <t>チャッコウ</t>
    </rPh>
    <rPh sb="8" eb="9">
      <t>ゴ</t>
    </rPh>
    <rPh sb="9" eb="10">
      <t>スミ</t>
    </rPh>
    <rPh sb="13" eb="14">
      <t>オツ</t>
    </rPh>
    <rPh sb="14" eb="15">
      <t>オヨ</t>
    </rPh>
    <rPh sb="16" eb="17">
      <t>オツ</t>
    </rPh>
    <rPh sb="18" eb="20">
      <t>カンケイ</t>
    </rPh>
    <rPh sb="20" eb="23">
      <t>ウケオイニン</t>
    </rPh>
    <rPh sb="24" eb="26">
      <t>アンゼン</t>
    </rPh>
    <rPh sb="26" eb="28">
      <t>エイセイ</t>
    </rPh>
    <rPh sb="28" eb="31">
      <t>セキニンシャ</t>
    </rPh>
    <rPh sb="32" eb="34">
      <t>センニン</t>
    </rPh>
    <phoneticPr fontId="1"/>
  </si>
  <si>
    <t>もに、甲及び関係作業員との連絡調整、その他の災害防止事項に積極的に行わせなければならない。</t>
    <rPh sb="3" eb="4">
      <t>コウ</t>
    </rPh>
    <rPh sb="4" eb="5">
      <t>オヨ</t>
    </rPh>
    <rPh sb="6" eb="8">
      <t>カンケイ</t>
    </rPh>
    <rPh sb="8" eb="11">
      <t>サギョウイン</t>
    </rPh>
    <rPh sb="13" eb="15">
      <t>レンラク</t>
    </rPh>
    <rPh sb="15" eb="17">
      <t>チョウセイ</t>
    </rPh>
    <rPh sb="20" eb="21">
      <t>ホカ</t>
    </rPh>
    <rPh sb="22" eb="24">
      <t>サイガイ</t>
    </rPh>
    <rPh sb="24" eb="26">
      <t>ボウシ</t>
    </rPh>
    <rPh sb="26" eb="28">
      <t>ジコウ</t>
    </rPh>
    <rPh sb="29" eb="31">
      <t>セッキョク</t>
    </rPh>
    <rPh sb="31" eb="32">
      <t>テキ</t>
    </rPh>
    <phoneticPr fontId="1"/>
  </si>
  <si>
    <t>（2）乙は、法定の資格を有する者のうちから作業主任者を選任し、これを甲に報告するとともに、法定</t>
    <rPh sb="3" eb="4">
      <t>オツ</t>
    </rPh>
    <rPh sb="6" eb="8">
      <t>ホウテイ</t>
    </rPh>
    <rPh sb="9" eb="11">
      <t>シカク</t>
    </rPh>
    <rPh sb="12" eb="13">
      <t>ユウ</t>
    </rPh>
    <rPh sb="15" eb="16">
      <t>モノ</t>
    </rPh>
    <rPh sb="21" eb="26">
      <t>サギョウシュニンシャ</t>
    </rPh>
    <rPh sb="27" eb="29">
      <t>センニン</t>
    </rPh>
    <rPh sb="34" eb="35">
      <t>コウ</t>
    </rPh>
    <rPh sb="36" eb="38">
      <t>ホウコク</t>
    </rPh>
    <phoneticPr fontId="1"/>
  </si>
  <si>
    <t>の職務を行わせるものとする。</t>
    <rPh sb="1" eb="3">
      <t>ショクム</t>
    </rPh>
    <rPh sb="4" eb="5">
      <t>オコナ</t>
    </rPh>
    <phoneticPr fontId="1"/>
  </si>
  <si>
    <t>その協議事項を関係作業員に周知徹底させなければならない。</t>
    <rPh sb="2" eb="4">
      <t>キョウギ</t>
    </rPh>
    <rPh sb="4" eb="6">
      <t>ジコウ</t>
    </rPh>
    <rPh sb="7" eb="9">
      <t>カンケイ</t>
    </rPh>
    <rPh sb="9" eb="12">
      <t>サギョウイン</t>
    </rPh>
    <rPh sb="13" eb="15">
      <t>シュウチ</t>
    </rPh>
    <rPh sb="15" eb="17">
      <t>テッテイ</t>
    </rPh>
    <phoneticPr fontId="1"/>
  </si>
  <si>
    <t>（3）乙は、甲が開催する作業所安全衛生協議会に、乙の関係請負人を含めて安全衛生責任者を出席させ、</t>
    <rPh sb="3" eb="4">
      <t>オツ</t>
    </rPh>
    <rPh sb="6" eb="7">
      <t>コウ</t>
    </rPh>
    <rPh sb="8" eb="10">
      <t>カイサイ</t>
    </rPh>
    <rPh sb="12" eb="14">
      <t>サギョウ</t>
    </rPh>
    <rPh sb="14" eb="15">
      <t>ショ</t>
    </rPh>
    <rPh sb="15" eb="19">
      <t>アンゼンエイセイ</t>
    </rPh>
    <rPh sb="19" eb="22">
      <t>キョウギカイ</t>
    </rPh>
    <rPh sb="24" eb="25">
      <t>オツ</t>
    </rPh>
    <rPh sb="26" eb="31">
      <t>カンケイウケオイニン</t>
    </rPh>
    <rPh sb="32" eb="33">
      <t>フク</t>
    </rPh>
    <rPh sb="35" eb="39">
      <t>アンゼンエイセイ</t>
    </rPh>
    <phoneticPr fontId="1"/>
  </si>
  <si>
    <t>（4）乙は、甲が指示した事項(作業指示書による指示等)及び是正を要する指示事項(是正指示書)を、乙</t>
    <rPh sb="3" eb="4">
      <t>オツ</t>
    </rPh>
    <rPh sb="6" eb="7">
      <t>コウ</t>
    </rPh>
    <rPh sb="8" eb="10">
      <t>シジ</t>
    </rPh>
    <rPh sb="12" eb="14">
      <t>ジコウ</t>
    </rPh>
    <rPh sb="15" eb="17">
      <t>サギョウ</t>
    </rPh>
    <rPh sb="17" eb="20">
      <t>シジショ</t>
    </rPh>
    <rPh sb="23" eb="25">
      <t>シジ</t>
    </rPh>
    <rPh sb="25" eb="26">
      <t>トウ</t>
    </rPh>
    <rPh sb="27" eb="28">
      <t>オヨ</t>
    </rPh>
    <rPh sb="29" eb="31">
      <t>ゼセイ</t>
    </rPh>
    <rPh sb="32" eb="33">
      <t>ヨウ</t>
    </rPh>
    <rPh sb="35" eb="37">
      <t>シジ</t>
    </rPh>
    <rPh sb="37" eb="39">
      <t>ジコウ</t>
    </rPh>
    <rPh sb="40" eb="42">
      <t>ゼセイ</t>
    </rPh>
    <phoneticPr fontId="1"/>
  </si>
  <si>
    <t>の関係請負人及び関係作業員に周知徹底させるよう、安全衛生責任者、作業主任者又は作業指揮者等に対</t>
    <rPh sb="1" eb="6">
      <t>カンケイウケオイニン</t>
    </rPh>
    <rPh sb="6" eb="7">
      <t>オヨ</t>
    </rPh>
    <rPh sb="8" eb="13">
      <t>カンケイサギョウイン</t>
    </rPh>
    <rPh sb="14" eb="18">
      <t>シュウチテッテイ</t>
    </rPh>
    <rPh sb="24" eb="28">
      <t>アンゼンエイセイ</t>
    </rPh>
    <rPh sb="28" eb="31">
      <t>セキニンシャ</t>
    </rPh>
    <rPh sb="32" eb="33">
      <t>サク</t>
    </rPh>
    <phoneticPr fontId="1"/>
  </si>
  <si>
    <t>し、指導教育しなければならない。</t>
    <rPh sb="2" eb="4">
      <t>シドウ</t>
    </rPh>
    <rPh sb="4" eb="6">
      <t>キョウイク</t>
    </rPh>
    <phoneticPr fontId="1"/>
  </si>
  <si>
    <t>（5）乙は、乙及び乙の関係請負人の職長に対し、作業開始前及び適時にグループ別安全ミーティングを</t>
    <rPh sb="3" eb="4">
      <t>オツ</t>
    </rPh>
    <rPh sb="6" eb="7">
      <t>オツ</t>
    </rPh>
    <rPh sb="7" eb="8">
      <t>オヨ</t>
    </rPh>
    <rPh sb="9" eb="10">
      <t>オツ</t>
    </rPh>
    <rPh sb="11" eb="16">
      <t>カンケイウケオイニン</t>
    </rPh>
    <rPh sb="17" eb="19">
      <t>ショクチョウ</t>
    </rPh>
    <rPh sb="20" eb="21">
      <t>タイ</t>
    </rPh>
    <rPh sb="23" eb="25">
      <t>サギョウ</t>
    </rPh>
    <rPh sb="25" eb="27">
      <t>カイシ</t>
    </rPh>
    <rPh sb="27" eb="28">
      <t>マエ</t>
    </rPh>
    <rPh sb="28" eb="29">
      <t>オヨ</t>
    </rPh>
    <rPh sb="30" eb="32">
      <t>テキジ</t>
    </rPh>
    <rPh sb="37" eb="38">
      <t>ベツ</t>
    </rPh>
    <rPh sb="38" eb="40">
      <t>アンゼン</t>
    </rPh>
    <phoneticPr fontId="1"/>
  </si>
  <si>
    <t>実施させ、安全な作業手順･方法及び注意事項を作業員に周知徹底されると共に、作業員から作業及び安</t>
    <rPh sb="0" eb="2">
      <t>ジッシ</t>
    </rPh>
    <rPh sb="5" eb="7">
      <t>アンゼン</t>
    </rPh>
    <rPh sb="8" eb="10">
      <t>サギョウ</t>
    </rPh>
    <rPh sb="10" eb="12">
      <t>テジュン</t>
    </rPh>
    <rPh sb="13" eb="15">
      <t>ホウホウ</t>
    </rPh>
    <rPh sb="15" eb="16">
      <t>オヨ</t>
    </rPh>
    <rPh sb="17" eb="19">
      <t>チュウイ</t>
    </rPh>
    <rPh sb="19" eb="21">
      <t>ジコウ</t>
    </rPh>
    <rPh sb="22" eb="25">
      <t>サギョウイン</t>
    </rPh>
    <rPh sb="26" eb="28">
      <t>シュウチ</t>
    </rPh>
    <rPh sb="28" eb="30">
      <t>テッテイ</t>
    </rPh>
    <rPh sb="34" eb="35">
      <t>トモ</t>
    </rPh>
    <rPh sb="37" eb="40">
      <t>サギョウイン</t>
    </rPh>
    <rPh sb="42" eb="44">
      <t>サギョウ</t>
    </rPh>
    <rPh sb="44" eb="45">
      <t>オヨ</t>
    </rPh>
    <rPh sb="46" eb="47">
      <t>ヤス</t>
    </rPh>
    <phoneticPr fontId="1"/>
  </si>
  <si>
    <t>全についての意見を積極的に聴取させなければならない。</t>
    <rPh sb="0" eb="1">
      <t>ゼン</t>
    </rPh>
    <rPh sb="6" eb="8">
      <t>イケン</t>
    </rPh>
    <rPh sb="9" eb="12">
      <t>セッキョクテキ</t>
    </rPh>
    <rPh sb="13" eb="15">
      <t>チョウシュ</t>
    </rPh>
    <phoneticPr fontId="1"/>
  </si>
  <si>
    <t>（6）乙は、（4）の各種の法定管理責任者のほかに、必要に応じて各種の管理又は実施責任者を指名し、</t>
    <rPh sb="3" eb="4">
      <t>オツ</t>
    </rPh>
    <rPh sb="10" eb="12">
      <t>カクシュ</t>
    </rPh>
    <rPh sb="13" eb="15">
      <t>ホウテイ</t>
    </rPh>
    <rPh sb="15" eb="17">
      <t>カンリ</t>
    </rPh>
    <rPh sb="17" eb="19">
      <t>セキニン</t>
    </rPh>
    <rPh sb="19" eb="20">
      <t>シャ</t>
    </rPh>
    <rPh sb="25" eb="27">
      <t>ヒツヨウ</t>
    </rPh>
    <rPh sb="28" eb="29">
      <t>オウ</t>
    </rPh>
    <rPh sb="31" eb="33">
      <t>カクシュ</t>
    </rPh>
    <rPh sb="34" eb="36">
      <t>カンリ</t>
    </rPh>
    <rPh sb="36" eb="37">
      <t>マタ</t>
    </rPh>
    <rPh sb="38" eb="40">
      <t>ジッシ</t>
    </rPh>
    <rPh sb="40" eb="43">
      <t>セキニンシャ</t>
    </rPh>
    <rPh sb="44" eb="46">
      <t>シメイ</t>
    </rPh>
    <phoneticPr fontId="1"/>
  </si>
  <si>
    <t>法定の事項を行わせるものとする。</t>
    <rPh sb="0" eb="2">
      <t>ホウテイ</t>
    </rPh>
    <rPh sb="3" eb="5">
      <t>ジコウ</t>
    </rPh>
    <rPh sb="6" eb="7">
      <t>オコナ</t>
    </rPh>
    <phoneticPr fontId="1"/>
  </si>
  <si>
    <t>第６項目　安全衛生教育</t>
    <rPh sb="0" eb="1">
      <t>ダイ</t>
    </rPh>
    <rPh sb="2" eb="4">
      <t>コウモク</t>
    </rPh>
    <rPh sb="5" eb="7">
      <t>アンゼン</t>
    </rPh>
    <rPh sb="7" eb="9">
      <t>エイセイ</t>
    </rPh>
    <rPh sb="9" eb="11">
      <t>キョウイク</t>
    </rPh>
    <phoneticPr fontId="1"/>
  </si>
  <si>
    <t>（1）乙は、就業制限業務(安衛法第61条及び安衛令第20条に規定する業務)を行うときは、法定の有資格</t>
    <rPh sb="3" eb="4">
      <t>オツ</t>
    </rPh>
    <rPh sb="6" eb="8">
      <t>シュウギョウ</t>
    </rPh>
    <rPh sb="8" eb="10">
      <t>セイゲン</t>
    </rPh>
    <rPh sb="10" eb="12">
      <t>ギョウム</t>
    </rPh>
    <rPh sb="13" eb="15">
      <t>アンエイ</t>
    </rPh>
    <rPh sb="15" eb="16">
      <t>ホウ</t>
    </rPh>
    <rPh sb="16" eb="17">
      <t>ダイ</t>
    </rPh>
    <rPh sb="19" eb="20">
      <t>ジョウ</t>
    </rPh>
    <rPh sb="20" eb="21">
      <t>オヨ</t>
    </rPh>
    <rPh sb="22" eb="24">
      <t>アンエイ</t>
    </rPh>
    <rPh sb="24" eb="25">
      <t>レイ</t>
    </rPh>
    <rPh sb="25" eb="26">
      <t>ダイ</t>
    </rPh>
    <rPh sb="28" eb="29">
      <t>ジョウ</t>
    </rPh>
    <rPh sb="30" eb="32">
      <t>キテイ</t>
    </rPh>
    <rPh sb="34" eb="36">
      <t>ギョウム</t>
    </rPh>
    <rPh sb="38" eb="39">
      <t>オコナ</t>
    </rPh>
    <rPh sb="44" eb="46">
      <t>ホウテイ</t>
    </rPh>
    <rPh sb="47" eb="48">
      <t>ユウ</t>
    </rPh>
    <rPh sb="48" eb="50">
      <t>シカク</t>
    </rPh>
    <phoneticPr fontId="1"/>
  </si>
  <si>
    <t>者を指名し、資格証を甲に提示し承認を受けなければならない。</t>
    <rPh sb="0" eb="1">
      <t>シャ</t>
    </rPh>
    <rPh sb="2" eb="4">
      <t>シメイ</t>
    </rPh>
    <rPh sb="6" eb="8">
      <t>シカク</t>
    </rPh>
    <rPh sb="8" eb="9">
      <t>ショウ</t>
    </rPh>
    <rPh sb="10" eb="11">
      <t>コウ</t>
    </rPh>
    <rPh sb="12" eb="14">
      <t>テイジ</t>
    </rPh>
    <rPh sb="15" eb="17">
      <t>ショウニン</t>
    </rPh>
    <rPh sb="18" eb="19">
      <t>ウ</t>
    </rPh>
    <phoneticPr fontId="1"/>
  </si>
  <si>
    <t>（2）乙は、就業制限業務につく者に対し、当該資格証を常時携帯させなければならない。</t>
    <rPh sb="3" eb="4">
      <t>オツ</t>
    </rPh>
    <rPh sb="6" eb="8">
      <t>シュウギョウ</t>
    </rPh>
    <rPh sb="8" eb="10">
      <t>セイゲン</t>
    </rPh>
    <rPh sb="10" eb="12">
      <t>ギョウム</t>
    </rPh>
    <rPh sb="15" eb="16">
      <t>モノ</t>
    </rPh>
    <rPh sb="17" eb="18">
      <t>タイ</t>
    </rPh>
    <rPh sb="20" eb="22">
      <t>トウガイ</t>
    </rPh>
    <rPh sb="22" eb="24">
      <t>シカク</t>
    </rPh>
    <rPh sb="24" eb="25">
      <t>ショウ</t>
    </rPh>
    <rPh sb="26" eb="28">
      <t>ジョウジ</t>
    </rPh>
    <rPh sb="28" eb="30">
      <t>ケイタイ</t>
    </rPh>
    <phoneticPr fontId="1"/>
  </si>
  <si>
    <t>（3）乙は、有資格者を常に把握し、必要に応じて資格取得者の獲得及び充実並びにこれら有資格者に対</t>
    <rPh sb="3" eb="4">
      <t>オツ</t>
    </rPh>
    <rPh sb="6" eb="10">
      <t>ユウシカクシャ</t>
    </rPh>
    <rPh sb="11" eb="12">
      <t>ツネ</t>
    </rPh>
    <rPh sb="13" eb="15">
      <t>ハアク</t>
    </rPh>
    <rPh sb="17" eb="19">
      <t>ヒツヨウ</t>
    </rPh>
    <rPh sb="20" eb="21">
      <t>オウ</t>
    </rPh>
    <rPh sb="23" eb="25">
      <t>シカク</t>
    </rPh>
    <rPh sb="25" eb="27">
      <t>シュトク</t>
    </rPh>
    <rPh sb="27" eb="28">
      <t>シャ</t>
    </rPh>
    <rPh sb="29" eb="31">
      <t>カクトク</t>
    </rPh>
    <rPh sb="31" eb="32">
      <t>オヨ</t>
    </rPh>
    <rPh sb="33" eb="35">
      <t>ジュウジツ</t>
    </rPh>
    <rPh sb="35" eb="36">
      <t>ナラ</t>
    </rPh>
    <rPh sb="41" eb="45">
      <t>ユウシカクシャ</t>
    </rPh>
    <rPh sb="46" eb="47">
      <t>タイ</t>
    </rPh>
    <phoneticPr fontId="1"/>
  </si>
  <si>
    <t>する再教育に努めるものとする。</t>
    <rPh sb="2" eb="5">
      <t>サイキョウイク</t>
    </rPh>
    <rPh sb="6" eb="7">
      <t>ツト</t>
    </rPh>
    <phoneticPr fontId="1"/>
  </si>
  <si>
    <t>第７項　健康管理</t>
    <phoneticPr fontId="1"/>
  </si>
  <si>
    <t>（1）乙は、作業員に対して雇入時及び定期の健康診断並びに特殊健康診断を実施し、その実施状況を甲</t>
    <rPh sb="3" eb="4">
      <t>オツ</t>
    </rPh>
    <rPh sb="6" eb="9">
      <t>サギョウイン</t>
    </rPh>
    <rPh sb="10" eb="11">
      <t>タイ</t>
    </rPh>
    <rPh sb="13" eb="14">
      <t>ヤトイ</t>
    </rPh>
    <rPh sb="14" eb="15">
      <t>ニュウ</t>
    </rPh>
    <rPh sb="15" eb="16">
      <t>ジ</t>
    </rPh>
    <rPh sb="16" eb="17">
      <t>オヨ</t>
    </rPh>
    <rPh sb="18" eb="20">
      <t>テイキ</t>
    </rPh>
    <rPh sb="21" eb="23">
      <t>ケンコウ</t>
    </rPh>
    <rPh sb="23" eb="25">
      <t>シンダン</t>
    </rPh>
    <rPh sb="25" eb="26">
      <t>ナラ</t>
    </rPh>
    <rPh sb="28" eb="30">
      <t>トクシュ</t>
    </rPh>
    <rPh sb="30" eb="32">
      <t>ケンコウ</t>
    </rPh>
    <rPh sb="32" eb="34">
      <t>シンダン</t>
    </rPh>
    <rPh sb="35" eb="37">
      <t>ジッシ</t>
    </rPh>
    <rPh sb="41" eb="43">
      <t>ジッシ</t>
    </rPh>
    <rPh sb="43" eb="45">
      <t>ジョウキョウ</t>
    </rPh>
    <rPh sb="46" eb="47">
      <t>コウ</t>
    </rPh>
    <phoneticPr fontId="1"/>
  </si>
  <si>
    <t>に報告するとともに要検診者及び再検診者に対する指導を行うと共に、当該作業員の健康状態を具体的に</t>
    <rPh sb="1" eb="3">
      <t>ホウコク</t>
    </rPh>
    <rPh sb="9" eb="10">
      <t>ヨウ</t>
    </rPh>
    <rPh sb="10" eb="12">
      <t>ケンシン</t>
    </rPh>
    <rPh sb="12" eb="13">
      <t>シャ</t>
    </rPh>
    <rPh sb="13" eb="14">
      <t>オヨ</t>
    </rPh>
    <rPh sb="15" eb="18">
      <t>サイケンシン</t>
    </rPh>
    <rPh sb="18" eb="19">
      <t>シャ</t>
    </rPh>
    <rPh sb="20" eb="21">
      <t>タイ</t>
    </rPh>
    <rPh sb="23" eb="25">
      <t>シドウ</t>
    </rPh>
    <rPh sb="26" eb="27">
      <t>オコナ</t>
    </rPh>
    <rPh sb="29" eb="30">
      <t>トモ</t>
    </rPh>
    <rPh sb="32" eb="34">
      <t>トウガイ</t>
    </rPh>
    <rPh sb="34" eb="37">
      <t>サギョウイン</t>
    </rPh>
    <rPh sb="38" eb="40">
      <t>ケンコウ</t>
    </rPh>
    <rPh sb="40" eb="42">
      <t>ジョウタイ</t>
    </rPh>
    <rPh sb="43" eb="46">
      <t>グタイテキ</t>
    </rPh>
    <phoneticPr fontId="1"/>
  </si>
  <si>
    <t>把握し、適正な配置を行なわなければならない。</t>
    <rPh sb="0" eb="2">
      <t>ハアク</t>
    </rPh>
    <rPh sb="4" eb="6">
      <t>テキセイ</t>
    </rPh>
    <rPh sb="7" eb="9">
      <t>ハイチ</t>
    </rPh>
    <rPh sb="10" eb="11">
      <t>オコ</t>
    </rPh>
    <phoneticPr fontId="1"/>
  </si>
  <si>
    <t>第８項　労務管理</t>
    <rPh sb="0" eb="1">
      <t>ダイ</t>
    </rPh>
    <rPh sb="2" eb="3">
      <t>コウ</t>
    </rPh>
    <rPh sb="4" eb="6">
      <t>ロウム</t>
    </rPh>
    <rPh sb="6" eb="8">
      <t>カンリ</t>
    </rPh>
    <phoneticPr fontId="1"/>
  </si>
  <si>
    <t>（1）乙は、乙の作業員に関する労務管理を適正に行うとともに、乙の関係請負人が使用する作業員に関</t>
    <rPh sb="3" eb="4">
      <t>オツ</t>
    </rPh>
    <rPh sb="6" eb="7">
      <t>オツ</t>
    </rPh>
    <rPh sb="8" eb="11">
      <t>サギョウイン</t>
    </rPh>
    <rPh sb="12" eb="13">
      <t>カン</t>
    </rPh>
    <rPh sb="15" eb="17">
      <t>ロウム</t>
    </rPh>
    <rPh sb="17" eb="19">
      <t>カンリ</t>
    </rPh>
    <rPh sb="20" eb="22">
      <t>テキセイ</t>
    </rPh>
    <rPh sb="23" eb="24">
      <t>オコナ</t>
    </rPh>
    <rPh sb="30" eb="31">
      <t>オツ</t>
    </rPh>
    <rPh sb="32" eb="37">
      <t>カンケイウケオイニン</t>
    </rPh>
    <rPh sb="38" eb="40">
      <t>シヨウ</t>
    </rPh>
    <rPh sb="42" eb="45">
      <t>サギョウイン</t>
    </rPh>
    <rPh sb="46" eb="47">
      <t>セキ</t>
    </rPh>
    <phoneticPr fontId="1"/>
  </si>
  <si>
    <t>する労務管理が適切に行われるよう指導しなければならない。</t>
    <rPh sb="2" eb="4">
      <t>ロウム</t>
    </rPh>
    <rPh sb="4" eb="6">
      <t>カンリ</t>
    </rPh>
    <rPh sb="7" eb="9">
      <t>テキセツ</t>
    </rPh>
    <rPh sb="10" eb="11">
      <t>オコナ</t>
    </rPh>
    <rPh sb="16" eb="18">
      <t>シドウ</t>
    </rPh>
    <phoneticPr fontId="1"/>
  </si>
  <si>
    <t>（2）乙は、乙の関係請負人が労務関係法令に違反している事実を知ったとき、又は違反の恐れのあるこ</t>
    <rPh sb="3" eb="4">
      <t>オツ</t>
    </rPh>
    <rPh sb="6" eb="7">
      <t>オツ</t>
    </rPh>
    <rPh sb="8" eb="13">
      <t>カンケイウケオイニン</t>
    </rPh>
    <rPh sb="14" eb="16">
      <t>ロウム</t>
    </rPh>
    <rPh sb="16" eb="18">
      <t>カンケイ</t>
    </rPh>
    <rPh sb="18" eb="20">
      <t>ホウレイ</t>
    </rPh>
    <rPh sb="21" eb="23">
      <t>イハン</t>
    </rPh>
    <rPh sb="27" eb="29">
      <t>ジジツ</t>
    </rPh>
    <rPh sb="30" eb="31">
      <t>シ</t>
    </rPh>
    <rPh sb="36" eb="37">
      <t>マタ</t>
    </rPh>
    <rPh sb="38" eb="40">
      <t>イハン</t>
    </rPh>
    <rPh sb="41" eb="42">
      <t>オソ</t>
    </rPh>
    <phoneticPr fontId="1"/>
  </si>
  <si>
    <t>とを予知したときはその是正措置を講ずるとともに、すみやかに甲に報告しなければならない。</t>
    <rPh sb="2" eb="4">
      <t>ヨチ</t>
    </rPh>
    <rPh sb="11" eb="13">
      <t>ゼセイ</t>
    </rPh>
    <rPh sb="13" eb="15">
      <t>ソチ</t>
    </rPh>
    <rPh sb="16" eb="17">
      <t>コウ</t>
    </rPh>
    <rPh sb="29" eb="30">
      <t>コウ</t>
    </rPh>
    <rPh sb="31" eb="33">
      <t>ホウコク</t>
    </rPh>
    <phoneticPr fontId="1"/>
  </si>
  <si>
    <t>（4）乙は、甲が前項の指導するにあたって労務管理上必要とする書類の提示を求めたときは、すみやか</t>
    <rPh sb="3" eb="4">
      <t>オツ</t>
    </rPh>
    <rPh sb="6" eb="7">
      <t>コウ</t>
    </rPh>
    <rPh sb="8" eb="10">
      <t>ゼンコウ</t>
    </rPh>
    <rPh sb="11" eb="13">
      <t>シドウ</t>
    </rPh>
    <rPh sb="20" eb="22">
      <t>ロウム</t>
    </rPh>
    <rPh sb="22" eb="24">
      <t>カンリ</t>
    </rPh>
    <rPh sb="24" eb="25">
      <t>ジョウ</t>
    </rPh>
    <rPh sb="25" eb="27">
      <t>ヒツヨウ</t>
    </rPh>
    <rPh sb="30" eb="32">
      <t>ショルイ</t>
    </rPh>
    <rPh sb="33" eb="35">
      <t>テイジ</t>
    </rPh>
    <rPh sb="36" eb="37">
      <t>モト</t>
    </rPh>
    <phoneticPr fontId="1"/>
  </si>
  <si>
    <t>に甲に提示しなければならない。</t>
    <rPh sb="1" eb="2">
      <t>コウ</t>
    </rPh>
    <rPh sb="3" eb="5">
      <t>テイジ</t>
    </rPh>
    <phoneticPr fontId="1"/>
  </si>
  <si>
    <t>（3）乙は、乙の作業員に関する労務管理について甲より労働関係法令に基づく指導があった場合は、</t>
    <rPh sb="3" eb="4">
      <t>オツ</t>
    </rPh>
    <rPh sb="6" eb="7">
      <t>オツ</t>
    </rPh>
    <rPh sb="8" eb="11">
      <t>サギョウイン</t>
    </rPh>
    <rPh sb="12" eb="13">
      <t>カン</t>
    </rPh>
    <rPh sb="15" eb="17">
      <t>ロウム</t>
    </rPh>
    <rPh sb="17" eb="19">
      <t>カンリ</t>
    </rPh>
    <rPh sb="23" eb="24">
      <t>コウ</t>
    </rPh>
    <rPh sb="26" eb="28">
      <t>ロウドウ</t>
    </rPh>
    <rPh sb="28" eb="30">
      <t>カンケイ</t>
    </rPh>
    <rPh sb="30" eb="32">
      <t>ホウレイ</t>
    </rPh>
    <rPh sb="33" eb="34">
      <t>モト</t>
    </rPh>
    <rPh sb="36" eb="38">
      <t>シドウ</t>
    </rPh>
    <rPh sb="42" eb="44">
      <t>バアイ</t>
    </rPh>
    <phoneticPr fontId="1"/>
  </si>
  <si>
    <t>その指導に従わなければならない。</t>
    <rPh sb="2" eb="4">
      <t>シドウ</t>
    </rPh>
    <rPh sb="5" eb="6">
      <t>シタガ</t>
    </rPh>
    <phoneticPr fontId="1"/>
  </si>
  <si>
    <t>（5）乙は、関係作業員の技能、年齢、経験、知識等を常に把握して、これらの条件に応じた適正な管理</t>
    <rPh sb="3" eb="4">
      <t>オツ</t>
    </rPh>
    <rPh sb="6" eb="8">
      <t>カンケイ</t>
    </rPh>
    <rPh sb="8" eb="11">
      <t>サギョウイン</t>
    </rPh>
    <rPh sb="12" eb="14">
      <t>ギノウ</t>
    </rPh>
    <rPh sb="15" eb="17">
      <t>ネンレイ</t>
    </rPh>
    <rPh sb="18" eb="20">
      <t>ケイケン</t>
    </rPh>
    <rPh sb="21" eb="23">
      <t>チシキ</t>
    </rPh>
    <rPh sb="23" eb="24">
      <t>トウ</t>
    </rPh>
    <rPh sb="25" eb="26">
      <t>ツネ</t>
    </rPh>
    <rPh sb="27" eb="29">
      <t>ハアク</t>
    </rPh>
    <rPh sb="36" eb="38">
      <t>ジョウケン</t>
    </rPh>
    <rPh sb="39" eb="40">
      <t>オウ</t>
    </rPh>
    <rPh sb="42" eb="44">
      <t>テキセイ</t>
    </rPh>
    <rPh sb="45" eb="47">
      <t>カンリ</t>
    </rPh>
    <phoneticPr fontId="1"/>
  </si>
  <si>
    <t>及び配置を行うものとする。</t>
    <rPh sb="0" eb="1">
      <t>オヨ</t>
    </rPh>
    <rPh sb="2" eb="4">
      <t>ハイチ</t>
    </rPh>
    <rPh sb="5" eb="6">
      <t>オコナ</t>
    </rPh>
    <phoneticPr fontId="1"/>
  </si>
  <si>
    <t>（6）乙は、本項の労務管理を適正に行うため、「雇用管理責任者」(建設雇用改善法第5条)を選任し、</t>
    <rPh sb="3" eb="4">
      <t>オツ</t>
    </rPh>
    <rPh sb="6" eb="8">
      <t>ホンコウ</t>
    </rPh>
    <rPh sb="9" eb="11">
      <t>ロウム</t>
    </rPh>
    <rPh sb="11" eb="13">
      <t>カンリ</t>
    </rPh>
    <rPh sb="14" eb="16">
      <t>テキセイ</t>
    </rPh>
    <rPh sb="17" eb="18">
      <t>オコナ</t>
    </rPh>
    <rPh sb="23" eb="25">
      <t>コヨウ</t>
    </rPh>
    <rPh sb="25" eb="27">
      <t>カンリ</t>
    </rPh>
    <rPh sb="27" eb="29">
      <t>セキニン</t>
    </rPh>
    <rPh sb="29" eb="30">
      <t>シャ</t>
    </rPh>
    <rPh sb="32" eb="34">
      <t>ケンセツ</t>
    </rPh>
    <rPh sb="34" eb="36">
      <t>コヨウ</t>
    </rPh>
    <rPh sb="36" eb="38">
      <t>カイゼン</t>
    </rPh>
    <rPh sb="38" eb="39">
      <t>ホウ</t>
    </rPh>
    <rPh sb="39" eb="40">
      <t>ダイ</t>
    </rPh>
    <rPh sb="41" eb="42">
      <t>ジョウ</t>
    </rPh>
    <rPh sb="44" eb="46">
      <t>センニン</t>
    </rPh>
    <phoneticPr fontId="1"/>
  </si>
  <si>
    <t>甲に報告しなければならない。</t>
    <rPh sb="0" eb="1">
      <t>コウ</t>
    </rPh>
    <rPh sb="2" eb="4">
      <t>ホウコク</t>
    </rPh>
    <phoneticPr fontId="1"/>
  </si>
  <si>
    <t>第９項　衛生管理</t>
    <rPh sb="0" eb="1">
      <t>ダイ</t>
    </rPh>
    <rPh sb="2" eb="3">
      <t>コウ</t>
    </rPh>
    <rPh sb="4" eb="6">
      <t>エイセイ</t>
    </rPh>
    <rPh sb="6" eb="8">
      <t>カンリ</t>
    </rPh>
    <phoneticPr fontId="1"/>
  </si>
  <si>
    <t>乙は、乙及び乙の関係請負人の現場事務所、労務宿舎及び作業場内等については労働安全衛生規則及び</t>
    <rPh sb="0" eb="1">
      <t>オツ</t>
    </rPh>
    <rPh sb="3" eb="4">
      <t>オツ</t>
    </rPh>
    <rPh sb="4" eb="5">
      <t>オヨ</t>
    </rPh>
    <rPh sb="6" eb="7">
      <t>オツ</t>
    </rPh>
    <rPh sb="8" eb="10">
      <t>カンケイ</t>
    </rPh>
    <rPh sb="10" eb="12">
      <t>ウケオイ</t>
    </rPh>
    <rPh sb="12" eb="13">
      <t>ニン</t>
    </rPh>
    <rPh sb="14" eb="16">
      <t>ゲンバ</t>
    </rPh>
    <rPh sb="16" eb="18">
      <t>ジム</t>
    </rPh>
    <rPh sb="18" eb="19">
      <t>ショ</t>
    </rPh>
    <rPh sb="20" eb="22">
      <t>ロウム</t>
    </rPh>
    <rPh sb="22" eb="24">
      <t>シュクシャ</t>
    </rPh>
    <rPh sb="24" eb="25">
      <t>オヨ</t>
    </rPh>
    <rPh sb="26" eb="28">
      <t>サギョウ</t>
    </rPh>
    <rPh sb="28" eb="29">
      <t>ジョウ</t>
    </rPh>
    <rPh sb="29" eb="30">
      <t>ナイ</t>
    </rPh>
    <rPh sb="30" eb="31">
      <t>トウ</t>
    </rPh>
    <rPh sb="36" eb="38">
      <t>ロウドウ</t>
    </rPh>
    <rPh sb="38" eb="40">
      <t>アンゼン</t>
    </rPh>
    <rPh sb="40" eb="42">
      <t>エイセイ</t>
    </rPh>
    <rPh sb="42" eb="44">
      <t>キソク</t>
    </rPh>
    <rPh sb="44" eb="45">
      <t>オヨ</t>
    </rPh>
    <phoneticPr fontId="1"/>
  </si>
  <si>
    <t>建設業附属寄宿舎規定に準拠し、労働衛生環境の改善と保持に努めなければならない。</t>
    <rPh sb="0" eb="3">
      <t>ケンセツギョウ</t>
    </rPh>
    <rPh sb="3" eb="5">
      <t>フゾク</t>
    </rPh>
    <rPh sb="5" eb="8">
      <t>キシュクシャ</t>
    </rPh>
    <rPh sb="8" eb="10">
      <t>キテイ</t>
    </rPh>
    <rPh sb="11" eb="13">
      <t>ジュンキョ</t>
    </rPh>
    <rPh sb="15" eb="17">
      <t>ロウドウ</t>
    </rPh>
    <rPh sb="17" eb="19">
      <t>エイセイ</t>
    </rPh>
    <rPh sb="19" eb="21">
      <t>カンキョウ</t>
    </rPh>
    <rPh sb="22" eb="24">
      <t>カイゼン</t>
    </rPh>
    <rPh sb="25" eb="27">
      <t>ホジ</t>
    </rPh>
    <rPh sb="28" eb="29">
      <t>ツト</t>
    </rPh>
    <phoneticPr fontId="1"/>
  </si>
  <si>
    <t>第10項　整理整頓</t>
    <rPh sb="0" eb="1">
      <t>ダイ</t>
    </rPh>
    <rPh sb="3" eb="4">
      <t>コウ</t>
    </rPh>
    <rPh sb="5" eb="7">
      <t>セイリ</t>
    </rPh>
    <rPh sb="7" eb="9">
      <t>セイトン</t>
    </rPh>
    <phoneticPr fontId="1"/>
  </si>
  <si>
    <t>乙は、常に乙及び乙の関係請負人の作業場所の整理整頓に努め、毎日の作業終了時及び甲の指定したとき</t>
    <rPh sb="0" eb="1">
      <t>オツ</t>
    </rPh>
    <rPh sb="3" eb="4">
      <t>ツネ</t>
    </rPh>
    <rPh sb="5" eb="6">
      <t>オツ</t>
    </rPh>
    <rPh sb="6" eb="7">
      <t>オヨ</t>
    </rPh>
    <rPh sb="8" eb="9">
      <t>オツ</t>
    </rPh>
    <rPh sb="10" eb="12">
      <t>カンケイ</t>
    </rPh>
    <rPh sb="12" eb="15">
      <t>ウケオイニン</t>
    </rPh>
    <rPh sb="16" eb="18">
      <t>サギョウ</t>
    </rPh>
    <rPh sb="18" eb="20">
      <t>バショ</t>
    </rPh>
    <rPh sb="21" eb="23">
      <t>セイリ</t>
    </rPh>
    <rPh sb="23" eb="25">
      <t>セイトン</t>
    </rPh>
    <rPh sb="26" eb="27">
      <t>ツト</t>
    </rPh>
    <rPh sb="29" eb="31">
      <t>マイニチ</t>
    </rPh>
    <rPh sb="32" eb="34">
      <t>サギョウ</t>
    </rPh>
    <rPh sb="34" eb="36">
      <t>シュウリョウ</t>
    </rPh>
    <rPh sb="36" eb="37">
      <t>ジ</t>
    </rPh>
    <rPh sb="37" eb="38">
      <t>オヨ</t>
    </rPh>
    <rPh sb="39" eb="40">
      <t>コウ</t>
    </rPh>
    <rPh sb="41" eb="43">
      <t>シテイ</t>
    </rPh>
    <phoneticPr fontId="1"/>
  </si>
  <si>
    <t>に、不要資材、残材及び機械工具･備品等を適正な場所及び甲の指定する場所に整理集積、又は格納整頓</t>
    <rPh sb="2" eb="4">
      <t>フヨウ</t>
    </rPh>
    <rPh sb="4" eb="6">
      <t>シザイ</t>
    </rPh>
    <rPh sb="7" eb="9">
      <t>ザンザイ</t>
    </rPh>
    <rPh sb="9" eb="10">
      <t>オヨ</t>
    </rPh>
    <rPh sb="11" eb="13">
      <t>キカイ</t>
    </rPh>
    <rPh sb="13" eb="15">
      <t>コウグ</t>
    </rPh>
    <rPh sb="16" eb="18">
      <t>ビヒン</t>
    </rPh>
    <rPh sb="18" eb="19">
      <t>トウ</t>
    </rPh>
    <rPh sb="20" eb="22">
      <t>テキセイ</t>
    </rPh>
    <rPh sb="23" eb="25">
      <t>バショ</t>
    </rPh>
    <rPh sb="25" eb="26">
      <t>オヨ</t>
    </rPh>
    <rPh sb="27" eb="28">
      <t>コウ</t>
    </rPh>
    <rPh sb="29" eb="31">
      <t>シテイ</t>
    </rPh>
    <rPh sb="33" eb="35">
      <t>バショ</t>
    </rPh>
    <rPh sb="36" eb="38">
      <t>セイリ</t>
    </rPh>
    <rPh sb="38" eb="40">
      <t>シュウセキ</t>
    </rPh>
    <rPh sb="41" eb="42">
      <t>マタ</t>
    </rPh>
    <rPh sb="43" eb="45">
      <t>カクノウ</t>
    </rPh>
    <rPh sb="45" eb="47">
      <t>セイトン</t>
    </rPh>
    <phoneticPr fontId="1"/>
  </si>
  <si>
    <t>をしなければならない。</t>
    <phoneticPr fontId="1"/>
  </si>
  <si>
    <t>第11項　火災予防</t>
    <rPh sb="0" eb="1">
      <t>ダイ</t>
    </rPh>
    <rPh sb="3" eb="4">
      <t>コウ</t>
    </rPh>
    <rPh sb="5" eb="7">
      <t>カサイ</t>
    </rPh>
    <rPh sb="7" eb="9">
      <t>ヨボウ</t>
    </rPh>
    <phoneticPr fontId="1"/>
  </si>
  <si>
    <t>乙は、作業場所における火気の取扱いに際しては、あらかじめ火気使用届による許可を得るとともに、</t>
    <rPh sb="0" eb="1">
      <t>オツ</t>
    </rPh>
    <rPh sb="3" eb="5">
      <t>サギョウ</t>
    </rPh>
    <rPh sb="5" eb="7">
      <t>バショ</t>
    </rPh>
    <rPh sb="11" eb="13">
      <t>カキ</t>
    </rPh>
    <rPh sb="14" eb="16">
      <t>トリアツカ</t>
    </rPh>
    <rPh sb="18" eb="19">
      <t>サイ</t>
    </rPh>
    <rPh sb="28" eb="30">
      <t>カキ</t>
    </rPh>
    <rPh sb="30" eb="33">
      <t>シヨウトドケ</t>
    </rPh>
    <rPh sb="36" eb="38">
      <t>キョカ</t>
    </rPh>
    <rPh sb="39" eb="40">
      <t>エ</t>
    </rPh>
    <phoneticPr fontId="1"/>
  </si>
  <si>
    <t>火元責任者を定め、あらかじめ消火器その他消火施設等を設置して、火元の確認及び消火器等の点検整備</t>
    <rPh sb="0" eb="2">
      <t>ヒモト</t>
    </rPh>
    <rPh sb="2" eb="5">
      <t>セキニンシャ</t>
    </rPh>
    <rPh sb="6" eb="7">
      <t>サダ</t>
    </rPh>
    <rPh sb="14" eb="17">
      <t>ショウカキ</t>
    </rPh>
    <rPh sb="19" eb="20">
      <t>ホカ</t>
    </rPh>
    <rPh sb="20" eb="22">
      <t>ショウカ</t>
    </rPh>
    <rPh sb="22" eb="24">
      <t>シセツ</t>
    </rPh>
    <rPh sb="24" eb="25">
      <t>トウ</t>
    </rPh>
    <rPh sb="26" eb="28">
      <t>セッチ</t>
    </rPh>
    <rPh sb="31" eb="33">
      <t>ヒモト</t>
    </rPh>
    <rPh sb="34" eb="36">
      <t>カクニン</t>
    </rPh>
    <rPh sb="36" eb="37">
      <t>オヨ</t>
    </rPh>
    <rPh sb="38" eb="41">
      <t>ショウカキ</t>
    </rPh>
    <rPh sb="41" eb="42">
      <t>トウ</t>
    </rPh>
    <rPh sb="43" eb="45">
      <t>テンケン</t>
    </rPh>
    <rPh sb="45" eb="47">
      <t>セイビ</t>
    </rPh>
    <phoneticPr fontId="1"/>
  </si>
  <si>
    <t>に努め、厳重な防火管理を行わなければならない。</t>
    <rPh sb="1" eb="2">
      <t>ツト</t>
    </rPh>
    <rPh sb="4" eb="6">
      <t>ゲンジュウ</t>
    </rPh>
    <rPh sb="7" eb="9">
      <t>ボウカ</t>
    </rPh>
    <rPh sb="9" eb="11">
      <t>カンリ</t>
    </rPh>
    <rPh sb="12" eb="13">
      <t>オコナ</t>
    </rPh>
    <phoneticPr fontId="1"/>
  </si>
  <si>
    <t>第12項　災害発生時の処置</t>
    <rPh sb="0" eb="1">
      <t>ダイ</t>
    </rPh>
    <rPh sb="3" eb="4">
      <t>コウ</t>
    </rPh>
    <rPh sb="5" eb="7">
      <t>サイガイ</t>
    </rPh>
    <rPh sb="7" eb="9">
      <t>ハッセイ</t>
    </rPh>
    <rPh sb="9" eb="10">
      <t>ジ</t>
    </rPh>
    <rPh sb="11" eb="13">
      <t>ショチ</t>
    </rPh>
    <phoneticPr fontId="1"/>
  </si>
  <si>
    <t>乙及び乙の関係請負人は、作業場内外における事故及び災害を発見し、又は予見したときは直ちに臨機</t>
    <rPh sb="0" eb="1">
      <t>オツ</t>
    </rPh>
    <rPh sb="1" eb="2">
      <t>オヨ</t>
    </rPh>
    <rPh sb="3" eb="4">
      <t>オツ</t>
    </rPh>
    <rPh sb="5" eb="10">
      <t>カンケイウケオイニン</t>
    </rPh>
    <rPh sb="12" eb="14">
      <t>サギョウ</t>
    </rPh>
    <rPh sb="14" eb="15">
      <t>ジョウ</t>
    </rPh>
    <rPh sb="15" eb="16">
      <t>ナイ</t>
    </rPh>
    <rPh sb="16" eb="17">
      <t>ガイ</t>
    </rPh>
    <rPh sb="21" eb="23">
      <t>ジコ</t>
    </rPh>
    <rPh sb="23" eb="24">
      <t>オヨ</t>
    </rPh>
    <rPh sb="25" eb="27">
      <t>サイガイ</t>
    </rPh>
    <rPh sb="28" eb="30">
      <t>ハッケン</t>
    </rPh>
    <rPh sb="32" eb="33">
      <t>マタ</t>
    </rPh>
    <rPh sb="34" eb="36">
      <t>ヨケン</t>
    </rPh>
    <rPh sb="41" eb="42">
      <t>タダ</t>
    </rPh>
    <rPh sb="44" eb="46">
      <t>リンキ</t>
    </rPh>
    <phoneticPr fontId="1"/>
  </si>
  <si>
    <t>応変の処置をとるとともに、甲に急報しなければならない。</t>
    <rPh sb="0" eb="2">
      <t>オウヘン</t>
    </rPh>
    <rPh sb="3" eb="5">
      <t>ショチ</t>
    </rPh>
    <rPh sb="13" eb="14">
      <t>コウ</t>
    </rPh>
    <rPh sb="15" eb="17">
      <t>キュウホウ</t>
    </rPh>
    <phoneticPr fontId="1"/>
  </si>
  <si>
    <t>第13項　機械器具及び諸設備の管理</t>
    <rPh sb="0" eb="1">
      <t>ダイ</t>
    </rPh>
    <rPh sb="3" eb="4">
      <t>コウ</t>
    </rPh>
    <rPh sb="5" eb="7">
      <t>キカイ</t>
    </rPh>
    <rPh sb="7" eb="9">
      <t>キグ</t>
    </rPh>
    <rPh sb="9" eb="10">
      <t>オヨ</t>
    </rPh>
    <rPh sb="11" eb="12">
      <t>ショ</t>
    </rPh>
    <rPh sb="12" eb="14">
      <t>セツビ</t>
    </rPh>
    <rPh sb="15" eb="17">
      <t>カンリ</t>
    </rPh>
    <phoneticPr fontId="1"/>
  </si>
  <si>
    <t>（1）乙が機械器具(重機械及び電動機械工具類)を作業場に持込む場合は、予め甲に持込届を提出して</t>
    <rPh sb="3" eb="4">
      <t>オツ</t>
    </rPh>
    <rPh sb="5" eb="7">
      <t>キカイ</t>
    </rPh>
    <rPh sb="7" eb="9">
      <t>キグ</t>
    </rPh>
    <rPh sb="10" eb="11">
      <t>シゲ</t>
    </rPh>
    <rPh sb="11" eb="13">
      <t>キカイ</t>
    </rPh>
    <rPh sb="13" eb="14">
      <t>オヨ</t>
    </rPh>
    <rPh sb="15" eb="17">
      <t>デンドウ</t>
    </rPh>
    <rPh sb="17" eb="19">
      <t>キカイ</t>
    </rPh>
    <rPh sb="19" eb="21">
      <t>コウグ</t>
    </rPh>
    <rPh sb="21" eb="22">
      <t>ルイ</t>
    </rPh>
    <rPh sb="24" eb="26">
      <t>サギョウ</t>
    </rPh>
    <rPh sb="26" eb="27">
      <t>バ</t>
    </rPh>
    <rPh sb="28" eb="30">
      <t>モチコ</t>
    </rPh>
    <rPh sb="31" eb="33">
      <t>バアイ</t>
    </rPh>
    <rPh sb="35" eb="36">
      <t>アラカジ</t>
    </rPh>
    <rPh sb="37" eb="38">
      <t>コウ</t>
    </rPh>
    <rPh sb="39" eb="41">
      <t>モチコ</t>
    </rPh>
    <rPh sb="41" eb="42">
      <t>トドケ</t>
    </rPh>
    <rPh sb="43" eb="45">
      <t>テイシュツ</t>
    </rPh>
    <phoneticPr fontId="1"/>
  </si>
  <si>
    <t>（2）乙の使用中の期昭器具は、その所有者がいかんにかかわらず、乙の責任において日常及び定期の点</t>
    <rPh sb="3" eb="4">
      <t>オツ</t>
    </rPh>
    <rPh sb="5" eb="8">
      <t>シヨウチュウ</t>
    </rPh>
    <rPh sb="9" eb="10">
      <t>キ</t>
    </rPh>
    <rPh sb="10" eb="11">
      <t>アキ</t>
    </rPh>
    <rPh sb="11" eb="13">
      <t>キグ</t>
    </rPh>
    <rPh sb="17" eb="20">
      <t>ショユウシャ</t>
    </rPh>
    <rPh sb="31" eb="32">
      <t>オツ</t>
    </rPh>
    <rPh sb="33" eb="35">
      <t>セキニン</t>
    </rPh>
    <rPh sb="39" eb="41">
      <t>ニチジョウ</t>
    </rPh>
    <rPh sb="41" eb="42">
      <t>オヨ</t>
    </rPh>
    <rPh sb="43" eb="45">
      <t>テイキ</t>
    </rPh>
    <rPh sb="46" eb="47">
      <t>テン</t>
    </rPh>
    <phoneticPr fontId="1"/>
  </si>
  <si>
    <t>検整備を実施してこれを記録保存し、甲の指示によってその点検票を甲に掲示しなければならない。</t>
    <rPh sb="0" eb="1">
      <t>ケン</t>
    </rPh>
    <rPh sb="1" eb="3">
      <t>セイビ</t>
    </rPh>
    <rPh sb="4" eb="6">
      <t>ジッシ</t>
    </rPh>
    <rPh sb="11" eb="13">
      <t>キロク</t>
    </rPh>
    <rPh sb="13" eb="15">
      <t>ホゾン</t>
    </rPh>
    <rPh sb="17" eb="18">
      <t>コウ</t>
    </rPh>
    <rPh sb="19" eb="21">
      <t>シジ</t>
    </rPh>
    <rPh sb="27" eb="29">
      <t>テンケン</t>
    </rPh>
    <rPh sb="29" eb="30">
      <t>ヒョウ</t>
    </rPh>
    <rPh sb="31" eb="32">
      <t>コウ</t>
    </rPh>
    <rPh sb="33" eb="35">
      <t>ケイジ</t>
    </rPh>
    <phoneticPr fontId="1"/>
  </si>
  <si>
    <t>（3）乙は、甲より貸与された仮設建物、足場、その他諸設備を使用するときは、善良な管理者の注意を</t>
    <rPh sb="3" eb="4">
      <t>オツ</t>
    </rPh>
    <rPh sb="6" eb="7">
      <t>コウ</t>
    </rPh>
    <rPh sb="9" eb="11">
      <t>タイヨ</t>
    </rPh>
    <rPh sb="14" eb="16">
      <t>カセツ</t>
    </rPh>
    <rPh sb="16" eb="18">
      <t>タテモノ</t>
    </rPh>
    <rPh sb="19" eb="21">
      <t>アシバ</t>
    </rPh>
    <rPh sb="24" eb="25">
      <t>ホカ</t>
    </rPh>
    <rPh sb="25" eb="26">
      <t>ショ</t>
    </rPh>
    <rPh sb="26" eb="28">
      <t>セツビ</t>
    </rPh>
    <rPh sb="29" eb="31">
      <t>シヨウ</t>
    </rPh>
    <rPh sb="37" eb="39">
      <t>ゼンリョウ</t>
    </rPh>
    <rPh sb="40" eb="43">
      <t>カンリシャ</t>
    </rPh>
    <rPh sb="44" eb="46">
      <t>チュウイ</t>
    </rPh>
    <phoneticPr fontId="1"/>
  </si>
  <si>
    <t>もって、その安全性を常に確認しながら維持管理しなければならない。</t>
    <rPh sb="6" eb="9">
      <t>アンゼンセイ</t>
    </rPh>
    <rPh sb="10" eb="11">
      <t>ツネ</t>
    </rPh>
    <rPh sb="12" eb="14">
      <t>カクニン</t>
    </rPh>
    <rPh sb="18" eb="20">
      <t>イジ</t>
    </rPh>
    <rPh sb="20" eb="22">
      <t>カンリ</t>
    </rPh>
    <phoneticPr fontId="1"/>
  </si>
  <si>
    <t>第14項　朝礼その他</t>
    <rPh sb="0" eb="1">
      <t>ダイ</t>
    </rPh>
    <rPh sb="3" eb="4">
      <t>コウ</t>
    </rPh>
    <rPh sb="5" eb="7">
      <t>チョウレイ</t>
    </rPh>
    <rPh sb="9" eb="10">
      <t>ホカ</t>
    </rPh>
    <phoneticPr fontId="1"/>
  </si>
  <si>
    <t>（1）朝礼及び作業所安全大会への参加</t>
    <rPh sb="3" eb="5">
      <t>チョウレイ</t>
    </rPh>
    <rPh sb="5" eb="6">
      <t>オヨ</t>
    </rPh>
    <rPh sb="7" eb="9">
      <t>サギョウ</t>
    </rPh>
    <rPh sb="9" eb="10">
      <t>ショ</t>
    </rPh>
    <rPh sb="10" eb="12">
      <t>アンゼン</t>
    </rPh>
    <rPh sb="12" eb="14">
      <t>タイカイ</t>
    </rPh>
    <rPh sb="16" eb="18">
      <t>サンカ</t>
    </rPh>
    <phoneticPr fontId="1"/>
  </si>
  <si>
    <t>乙は、甲の開催する朝礼及び作業所月例教育に乙の関係作業員を積極的に参加させなければならない。</t>
    <rPh sb="0" eb="1">
      <t>オツ</t>
    </rPh>
    <rPh sb="3" eb="4">
      <t>コウ</t>
    </rPh>
    <rPh sb="5" eb="7">
      <t>カイサイ</t>
    </rPh>
    <rPh sb="9" eb="11">
      <t>チョウレイ</t>
    </rPh>
    <rPh sb="11" eb="12">
      <t>オヨ</t>
    </rPh>
    <rPh sb="13" eb="15">
      <t>サギョウ</t>
    </rPh>
    <rPh sb="15" eb="16">
      <t>ショ</t>
    </rPh>
    <rPh sb="16" eb="18">
      <t>ゲツレイ</t>
    </rPh>
    <rPh sb="18" eb="20">
      <t>キョウイク</t>
    </rPh>
    <rPh sb="21" eb="22">
      <t>オツ</t>
    </rPh>
    <rPh sb="23" eb="25">
      <t>カンケイ</t>
    </rPh>
    <rPh sb="25" eb="28">
      <t>サギョウイン</t>
    </rPh>
    <rPh sb="29" eb="32">
      <t>セッキョクテキ</t>
    </rPh>
    <rPh sb="33" eb="35">
      <t>サンカ</t>
    </rPh>
    <phoneticPr fontId="1"/>
  </si>
  <si>
    <t>（2）火薬の取扱い</t>
    <rPh sb="3" eb="5">
      <t>カヤク</t>
    </rPh>
    <rPh sb="6" eb="8">
      <t>トリアツカ</t>
    </rPh>
    <phoneticPr fontId="1"/>
  </si>
  <si>
    <t>乙は、火薬類を取扱う場合は、安衛則の発破作業の基準及び火薬類取締法を厳守するとともに、甲の行</t>
    <rPh sb="0" eb="1">
      <t>オツ</t>
    </rPh>
    <rPh sb="3" eb="5">
      <t>カヤク</t>
    </rPh>
    <rPh sb="5" eb="6">
      <t>ルイ</t>
    </rPh>
    <rPh sb="7" eb="9">
      <t>トリアツカ</t>
    </rPh>
    <rPh sb="10" eb="12">
      <t>バアイ</t>
    </rPh>
    <rPh sb="14" eb="17">
      <t>アンエイソク</t>
    </rPh>
    <rPh sb="18" eb="20">
      <t>ハッパ</t>
    </rPh>
    <rPh sb="20" eb="22">
      <t>サギョウ</t>
    </rPh>
    <rPh sb="23" eb="25">
      <t>キジュン</t>
    </rPh>
    <rPh sb="25" eb="26">
      <t>オヨ</t>
    </rPh>
    <rPh sb="27" eb="29">
      <t>カヤク</t>
    </rPh>
    <rPh sb="29" eb="30">
      <t>ルイ</t>
    </rPh>
    <rPh sb="30" eb="33">
      <t>トリシマリホウ</t>
    </rPh>
    <rPh sb="34" eb="36">
      <t>ゲンシュ</t>
    </rPh>
    <rPh sb="43" eb="44">
      <t>コウ</t>
    </rPh>
    <rPh sb="45" eb="46">
      <t>オコナ</t>
    </rPh>
    <phoneticPr fontId="1"/>
  </si>
  <si>
    <t>う自主点検指導に誠実に従わなければならない。</t>
    <rPh sb="1" eb="3">
      <t>ジシュ</t>
    </rPh>
    <rPh sb="3" eb="5">
      <t>テンケン</t>
    </rPh>
    <rPh sb="5" eb="7">
      <t>シドウ</t>
    </rPh>
    <rPh sb="8" eb="10">
      <t>セイジツ</t>
    </rPh>
    <rPh sb="11" eb="12">
      <t>シタガ</t>
    </rPh>
    <phoneticPr fontId="1"/>
  </si>
  <si>
    <t>（3）保護具の使用</t>
    <rPh sb="3" eb="5">
      <t>ホゴ</t>
    </rPh>
    <rPh sb="5" eb="6">
      <t>グ</t>
    </rPh>
    <rPh sb="7" eb="9">
      <t>シヨウ</t>
    </rPh>
    <phoneticPr fontId="1"/>
  </si>
  <si>
    <t>乙は、法令又は高野諸規定で保安帽、安全帯、その他の保護具の使用が定められている作業については</t>
    <rPh sb="0" eb="1">
      <t>オツ</t>
    </rPh>
    <rPh sb="3" eb="5">
      <t>ホウレイ</t>
    </rPh>
    <rPh sb="5" eb="6">
      <t>マタ</t>
    </rPh>
    <rPh sb="7" eb="9">
      <t>コウノ</t>
    </rPh>
    <rPh sb="9" eb="10">
      <t>ショ</t>
    </rPh>
    <rPh sb="10" eb="12">
      <t>キテイ</t>
    </rPh>
    <rPh sb="13" eb="15">
      <t>ホアン</t>
    </rPh>
    <rPh sb="15" eb="16">
      <t>ボウ</t>
    </rPh>
    <rPh sb="17" eb="19">
      <t>アンゼン</t>
    </rPh>
    <rPh sb="19" eb="20">
      <t>タイ</t>
    </rPh>
    <rPh sb="23" eb="24">
      <t>ホカ</t>
    </rPh>
    <rPh sb="25" eb="27">
      <t>ホゴ</t>
    </rPh>
    <rPh sb="27" eb="28">
      <t>グ</t>
    </rPh>
    <rPh sb="29" eb="31">
      <t>シヨウ</t>
    </rPh>
    <rPh sb="32" eb="33">
      <t>サダ</t>
    </rPh>
    <rPh sb="39" eb="41">
      <t>サギョウ</t>
    </rPh>
    <phoneticPr fontId="1"/>
  </si>
  <si>
    <t>関係作業員に確実に使用させるとともに、正しい使用方法を徹底しなければならない。</t>
    <rPh sb="0" eb="2">
      <t>カンケイ</t>
    </rPh>
    <rPh sb="2" eb="5">
      <t>サギョウイン</t>
    </rPh>
    <rPh sb="6" eb="8">
      <t>カクジツ</t>
    </rPh>
    <rPh sb="9" eb="11">
      <t>シヨウ</t>
    </rPh>
    <rPh sb="19" eb="20">
      <t>タダ</t>
    </rPh>
    <rPh sb="22" eb="24">
      <t>シヨウ</t>
    </rPh>
    <rPh sb="24" eb="26">
      <t>ホウホウ</t>
    </rPh>
    <rPh sb="27" eb="29">
      <t>テッテイ</t>
    </rPh>
    <phoneticPr fontId="1"/>
  </si>
  <si>
    <t>（4）その他の安全作業基準</t>
    <rPh sb="5" eb="6">
      <t>ホカ</t>
    </rPh>
    <rPh sb="7" eb="11">
      <t>アンゼンサギョウ</t>
    </rPh>
    <rPh sb="11" eb="13">
      <t>キジュン</t>
    </rPh>
    <phoneticPr fontId="1"/>
  </si>
  <si>
    <t>乙は、別に定める安全作業標準及び安衛則の安全基準に誠実に遵守し、これの当該関係条項部分を関係</t>
    <rPh sb="0" eb="1">
      <t>オツ</t>
    </rPh>
    <rPh sb="3" eb="4">
      <t>ベツ</t>
    </rPh>
    <rPh sb="5" eb="6">
      <t>サダ</t>
    </rPh>
    <rPh sb="8" eb="10">
      <t>アンゼン</t>
    </rPh>
    <rPh sb="10" eb="12">
      <t>サギョウ</t>
    </rPh>
    <rPh sb="12" eb="14">
      <t>ヒョウジュン</t>
    </rPh>
    <rPh sb="14" eb="15">
      <t>オヨ</t>
    </rPh>
    <rPh sb="16" eb="19">
      <t>アンエイソク</t>
    </rPh>
    <rPh sb="20" eb="22">
      <t>アンゼン</t>
    </rPh>
    <rPh sb="22" eb="24">
      <t>キジュン</t>
    </rPh>
    <rPh sb="25" eb="27">
      <t>セイジツ</t>
    </rPh>
    <rPh sb="28" eb="30">
      <t>ジュンシュ</t>
    </rPh>
    <rPh sb="35" eb="37">
      <t>トウガイ</t>
    </rPh>
    <rPh sb="37" eb="39">
      <t>カンケイ</t>
    </rPh>
    <rPh sb="39" eb="41">
      <t>ジョウコウ</t>
    </rPh>
    <rPh sb="41" eb="43">
      <t>ブブン</t>
    </rPh>
    <rPh sb="44" eb="46">
      <t>カンケイ</t>
    </rPh>
    <phoneticPr fontId="1"/>
  </si>
  <si>
    <t>請負人及び関係作業員に対し、周知徹底させなければならない。</t>
    <rPh sb="0" eb="3">
      <t>ウケオイニン</t>
    </rPh>
    <rPh sb="3" eb="4">
      <t>オヨ</t>
    </rPh>
    <rPh sb="5" eb="10">
      <t>カンケイサギョウイン</t>
    </rPh>
    <rPh sb="11" eb="12">
      <t>タイ</t>
    </rPh>
    <rPh sb="14" eb="18">
      <t>シュウチテッテイ</t>
    </rPh>
    <phoneticPr fontId="1"/>
  </si>
  <si>
    <t>（5）規律の維持</t>
    <rPh sb="3" eb="5">
      <t>キリツ</t>
    </rPh>
    <rPh sb="6" eb="8">
      <t>イジ</t>
    </rPh>
    <phoneticPr fontId="1"/>
  </si>
  <si>
    <t>乙は、乙の作業員の作業及び生活規律の維持に努め、作業員相互間及び第三者特に地元住民に迷惑を及</t>
    <rPh sb="0" eb="1">
      <t>オツ</t>
    </rPh>
    <rPh sb="3" eb="4">
      <t>オツ</t>
    </rPh>
    <rPh sb="5" eb="8">
      <t>サギョウイン</t>
    </rPh>
    <rPh sb="9" eb="11">
      <t>サギョウ</t>
    </rPh>
    <rPh sb="11" eb="12">
      <t>オヨ</t>
    </rPh>
    <rPh sb="13" eb="15">
      <t>セイカツ</t>
    </rPh>
    <rPh sb="15" eb="17">
      <t>キリツ</t>
    </rPh>
    <rPh sb="18" eb="20">
      <t>イジ</t>
    </rPh>
    <rPh sb="21" eb="22">
      <t>ツト</t>
    </rPh>
    <rPh sb="24" eb="27">
      <t>サギョウイン</t>
    </rPh>
    <rPh sb="27" eb="30">
      <t>ソウゴカン</t>
    </rPh>
    <rPh sb="30" eb="31">
      <t>オヨ</t>
    </rPh>
    <rPh sb="32" eb="35">
      <t>ダイサンシャ</t>
    </rPh>
    <rPh sb="35" eb="36">
      <t>トク</t>
    </rPh>
    <rPh sb="37" eb="39">
      <t>ジモト</t>
    </rPh>
    <rPh sb="39" eb="41">
      <t>ジュウミン</t>
    </rPh>
    <rPh sb="42" eb="44">
      <t>メイワク</t>
    </rPh>
    <rPh sb="45" eb="46">
      <t>オヨ</t>
    </rPh>
    <phoneticPr fontId="1"/>
  </si>
  <si>
    <t>ぼし、又は紛争を生じないよう管理監督しなければならない。</t>
    <rPh sb="3" eb="4">
      <t>マタ</t>
    </rPh>
    <rPh sb="5" eb="7">
      <t>フンソウ</t>
    </rPh>
    <rPh sb="8" eb="9">
      <t>ショウ</t>
    </rPh>
    <rPh sb="14" eb="16">
      <t>カンリ</t>
    </rPh>
    <rPh sb="16" eb="18">
      <t>カントク</t>
    </rPh>
    <phoneticPr fontId="1"/>
  </si>
  <si>
    <t>（6）労働者災害補償保険の特別加入</t>
    <rPh sb="3" eb="6">
      <t>ロウドウシャ</t>
    </rPh>
    <rPh sb="6" eb="8">
      <t>サイガイ</t>
    </rPh>
    <rPh sb="8" eb="10">
      <t>ホショウ</t>
    </rPh>
    <rPh sb="10" eb="12">
      <t>ホケン</t>
    </rPh>
    <rPh sb="13" eb="15">
      <t>トクベツ</t>
    </rPh>
    <rPh sb="15" eb="17">
      <t>カニュウ</t>
    </rPh>
    <phoneticPr fontId="1"/>
  </si>
  <si>
    <t>乙が一人親方等労災法の強制適用外の者に工事を発注するときは、労災法第33条＜特別加入者＞、</t>
    <rPh sb="0" eb="1">
      <t>オツ</t>
    </rPh>
    <rPh sb="2" eb="6">
      <t>ヒトリオヤカタ</t>
    </rPh>
    <rPh sb="6" eb="7">
      <t>ナド</t>
    </rPh>
    <rPh sb="7" eb="9">
      <t>ロウサイ</t>
    </rPh>
    <rPh sb="9" eb="10">
      <t>ホウ</t>
    </rPh>
    <rPh sb="11" eb="13">
      <t>キョウセイ</t>
    </rPh>
    <rPh sb="13" eb="15">
      <t>テキヨウ</t>
    </rPh>
    <rPh sb="15" eb="16">
      <t>ガイ</t>
    </rPh>
    <rPh sb="17" eb="18">
      <t>モノ</t>
    </rPh>
    <rPh sb="19" eb="21">
      <t>コウジ</t>
    </rPh>
    <rPh sb="22" eb="24">
      <t>ハッチュウ</t>
    </rPh>
    <rPh sb="30" eb="33">
      <t>ロウサイホウ</t>
    </rPh>
    <rPh sb="33" eb="34">
      <t>ダイ</t>
    </rPh>
    <rPh sb="36" eb="37">
      <t>ジョウ</t>
    </rPh>
    <rPh sb="38" eb="40">
      <t>トクベツ</t>
    </rPh>
    <rPh sb="40" eb="42">
      <t>カニュウ</t>
    </rPh>
    <rPh sb="42" eb="43">
      <t>シャ</t>
    </rPh>
    <phoneticPr fontId="1"/>
  </si>
  <si>
    <t>第34条(中小企業主等の特別加入)及び第35条(一人親方等の特別加入)に定める労災保険の特別加入させ</t>
    <rPh sb="0" eb="1">
      <t>ダイ</t>
    </rPh>
    <rPh sb="3" eb="4">
      <t>ジョウ</t>
    </rPh>
    <rPh sb="5" eb="7">
      <t>チュウショウ</t>
    </rPh>
    <rPh sb="7" eb="9">
      <t>キギョウ</t>
    </rPh>
    <rPh sb="9" eb="10">
      <t>ヌシ</t>
    </rPh>
    <rPh sb="10" eb="11">
      <t>トウ</t>
    </rPh>
    <rPh sb="12" eb="14">
      <t>トクベツ</t>
    </rPh>
    <rPh sb="14" eb="16">
      <t>カニュウ</t>
    </rPh>
    <rPh sb="17" eb="18">
      <t>オヨ</t>
    </rPh>
    <rPh sb="19" eb="20">
      <t>ダイ</t>
    </rPh>
    <rPh sb="22" eb="23">
      <t>ジョウ</t>
    </rPh>
    <rPh sb="24" eb="26">
      <t>ヒトリ</t>
    </rPh>
    <rPh sb="26" eb="28">
      <t>オヤカタ</t>
    </rPh>
    <rPh sb="28" eb="29">
      <t>トウ</t>
    </rPh>
    <rPh sb="30" eb="32">
      <t>トクベツ</t>
    </rPh>
    <rPh sb="32" eb="34">
      <t>カニュウ</t>
    </rPh>
    <rPh sb="36" eb="37">
      <t>サダ</t>
    </rPh>
    <rPh sb="39" eb="41">
      <t>ロウサイ</t>
    </rPh>
    <rPh sb="41" eb="43">
      <t>ホケン</t>
    </rPh>
    <rPh sb="44" eb="46">
      <t>トクベツ</t>
    </rPh>
    <rPh sb="46" eb="48">
      <t>カニュウ</t>
    </rPh>
    <phoneticPr fontId="1"/>
  </si>
  <si>
    <t>るものとする。</t>
    <phoneticPr fontId="1"/>
  </si>
  <si>
    <t>（7）建設業退職金共済制度等への加入</t>
    <rPh sb="3" eb="6">
      <t>ケンセツギョウ</t>
    </rPh>
    <rPh sb="6" eb="9">
      <t>タイショクキン</t>
    </rPh>
    <rPh sb="9" eb="11">
      <t>キョウサイ</t>
    </rPh>
    <rPh sb="11" eb="13">
      <t>セイド</t>
    </rPh>
    <rPh sb="13" eb="14">
      <t>ナド</t>
    </rPh>
    <rPh sb="16" eb="18">
      <t>カニュウ</t>
    </rPh>
    <phoneticPr fontId="1"/>
  </si>
  <si>
    <t>乙は、中小企業退職金共済法に基づく建設業退職金共済制度等に加入履行するほか、関係請負人に対し</t>
    <rPh sb="0" eb="1">
      <t>オツ</t>
    </rPh>
    <rPh sb="3" eb="5">
      <t>チュウショウ</t>
    </rPh>
    <rPh sb="5" eb="7">
      <t>キギョウ</t>
    </rPh>
    <rPh sb="7" eb="9">
      <t>タイショク</t>
    </rPh>
    <rPh sb="9" eb="10">
      <t>キン</t>
    </rPh>
    <rPh sb="10" eb="12">
      <t>キョウサイ</t>
    </rPh>
    <rPh sb="12" eb="13">
      <t>ホウ</t>
    </rPh>
    <rPh sb="14" eb="15">
      <t>モト</t>
    </rPh>
    <rPh sb="17" eb="20">
      <t>ケンセツギョウ</t>
    </rPh>
    <rPh sb="20" eb="23">
      <t>タイショクキン</t>
    </rPh>
    <rPh sb="23" eb="25">
      <t>キョウサイ</t>
    </rPh>
    <rPh sb="25" eb="27">
      <t>セイド</t>
    </rPh>
    <rPh sb="27" eb="28">
      <t>トウ</t>
    </rPh>
    <rPh sb="29" eb="31">
      <t>カニュウ</t>
    </rPh>
    <rPh sb="31" eb="33">
      <t>リコウ</t>
    </rPh>
    <rPh sb="38" eb="40">
      <t>カンケイ</t>
    </rPh>
    <rPh sb="40" eb="42">
      <t>ウケオイ</t>
    </rPh>
    <rPh sb="42" eb="43">
      <t>ニン</t>
    </rPh>
    <rPh sb="44" eb="45">
      <t>タイ</t>
    </rPh>
    <phoneticPr fontId="1"/>
  </si>
  <si>
    <t>て加入促進及び履行確保を図り、関係作業員にの労働福祉の増進に努めるものとする。</t>
    <rPh sb="1" eb="3">
      <t>カニュウ</t>
    </rPh>
    <rPh sb="3" eb="5">
      <t>ソクシン</t>
    </rPh>
    <rPh sb="5" eb="6">
      <t>オヨ</t>
    </rPh>
    <rPh sb="7" eb="9">
      <t>リコウ</t>
    </rPh>
    <rPh sb="9" eb="11">
      <t>カクホ</t>
    </rPh>
    <rPh sb="12" eb="13">
      <t>ハカ</t>
    </rPh>
    <rPh sb="15" eb="20">
      <t>カンケイサギョウイン</t>
    </rPh>
    <rPh sb="22" eb="24">
      <t>ロウドウ</t>
    </rPh>
    <rPh sb="24" eb="26">
      <t>フクシ</t>
    </rPh>
    <rPh sb="27" eb="29">
      <t>ゾウシン</t>
    </rPh>
    <rPh sb="30" eb="31">
      <t>ツト</t>
    </rPh>
    <phoneticPr fontId="1"/>
  </si>
  <si>
    <t>第15項　付則</t>
    <rPh sb="0" eb="1">
      <t>ダイ</t>
    </rPh>
    <rPh sb="3" eb="4">
      <t>コウ</t>
    </rPh>
    <rPh sb="5" eb="7">
      <t>フソク</t>
    </rPh>
    <phoneticPr fontId="1"/>
  </si>
  <si>
    <t>（1）甲は、乙及び乙の関係請負人ならびに関係作業員のうち、この基準に違反する者及び甲の指示･指導</t>
    <rPh sb="3" eb="4">
      <t>コウ</t>
    </rPh>
    <rPh sb="6" eb="7">
      <t>オツ</t>
    </rPh>
    <rPh sb="7" eb="8">
      <t>オヨ</t>
    </rPh>
    <rPh sb="9" eb="10">
      <t>オツ</t>
    </rPh>
    <rPh sb="11" eb="16">
      <t>カンケイウケオイニン</t>
    </rPh>
    <rPh sb="20" eb="25">
      <t>カンケイサギョウイン</t>
    </rPh>
    <rPh sb="31" eb="33">
      <t>キジュン</t>
    </rPh>
    <rPh sb="34" eb="36">
      <t>イハン</t>
    </rPh>
    <rPh sb="38" eb="39">
      <t>モノ</t>
    </rPh>
    <rPh sb="39" eb="40">
      <t>オヨ</t>
    </rPh>
    <rPh sb="41" eb="42">
      <t>コウ</t>
    </rPh>
    <rPh sb="43" eb="45">
      <t>シジ</t>
    </rPh>
    <rPh sb="46" eb="48">
      <t>シドウ</t>
    </rPh>
    <phoneticPr fontId="1"/>
  </si>
  <si>
    <t>に従わない者があるときは、乙に対してその理由を明示し、交替･入場禁止又は退場を命ずることができる。</t>
    <rPh sb="1" eb="2">
      <t>シタガ</t>
    </rPh>
    <rPh sb="5" eb="6">
      <t>モノ</t>
    </rPh>
    <rPh sb="13" eb="14">
      <t>オツ</t>
    </rPh>
    <rPh sb="15" eb="16">
      <t>タイ</t>
    </rPh>
    <rPh sb="20" eb="22">
      <t>リユウ</t>
    </rPh>
    <rPh sb="23" eb="25">
      <t>メイジ</t>
    </rPh>
    <rPh sb="27" eb="28">
      <t>コウ</t>
    </rPh>
    <rPh sb="28" eb="29">
      <t>タイ</t>
    </rPh>
    <rPh sb="30" eb="32">
      <t>ニュウジョウ</t>
    </rPh>
    <rPh sb="32" eb="34">
      <t>キンシ</t>
    </rPh>
    <rPh sb="34" eb="35">
      <t>マタ</t>
    </rPh>
    <rPh sb="36" eb="38">
      <t>タイジョウ</t>
    </rPh>
    <rPh sb="39" eb="40">
      <t>メイ</t>
    </rPh>
    <phoneticPr fontId="1"/>
  </si>
  <si>
    <t>（2）この基準は、</t>
    <rPh sb="5" eb="7">
      <t>キジュン</t>
    </rPh>
    <phoneticPr fontId="1"/>
  </si>
  <si>
    <t>令和</t>
    <rPh sb="0" eb="2">
      <t>レイワ</t>
    </rPh>
    <phoneticPr fontId="1"/>
  </si>
  <si>
    <t>年</t>
    <rPh sb="0" eb="1">
      <t>ネン</t>
    </rPh>
    <phoneticPr fontId="1"/>
  </si>
  <si>
    <t>月</t>
    <rPh sb="0" eb="1">
      <t>ガツ</t>
    </rPh>
    <phoneticPr fontId="1"/>
  </si>
  <si>
    <t>日</t>
    <rPh sb="0" eb="1">
      <t>ニチ</t>
    </rPh>
    <phoneticPr fontId="1"/>
  </si>
  <si>
    <t>から実施する。</t>
    <rPh sb="2" eb="4">
      <t>ジッシ</t>
    </rPh>
    <phoneticPr fontId="1"/>
  </si>
  <si>
    <t>事業主・一人親方等就労届</t>
    <rPh sb="0" eb="3">
      <t>ジギョウヌシ</t>
    </rPh>
    <rPh sb="4" eb="9">
      <t>ヒトリオヤカタトウ</t>
    </rPh>
    <rPh sb="9" eb="11">
      <t>シュウロウ</t>
    </rPh>
    <rPh sb="11" eb="12">
      <t>トドケ</t>
    </rPh>
    <phoneticPr fontId="1"/>
  </si>
  <si>
    <t>労災特別加入労働保険番号</t>
    <rPh sb="0" eb="2">
      <t>ロウサイ</t>
    </rPh>
    <rPh sb="2" eb="4">
      <t>トクベツ</t>
    </rPh>
    <rPh sb="4" eb="6">
      <t>カニュウ</t>
    </rPh>
    <rPh sb="6" eb="8">
      <t>ロウドウ</t>
    </rPh>
    <rPh sb="8" eb="10">
      <t>ホケン</t>
    </rPh>
    <rPh sb="10" eb="12">
      <t>バンゴウ</t>
    </rPh>
    <phoneticPr fontId="1"/>
  </si>
  <si>
    <t>労災上積補償加入有無</t>
    <rPh sb="0" eb="2">
      <t>ロウサイ</t>
    </rPh>
    <rPh sb="2" eb="4">
      <t>ウワヅミ</t>
    </rPh>
    <rPh sb="4" eb="6">
      <t>ホショウ</t>
    </rPh>
    <rPh sb="6" eb="8">
      <t>カニュウ</t>
    </rPh>
    <rPh sb="8" eb="10">
      <t>ウム</t>
    </rPh>
    <phoneticPr fontId="1"/>
  </si>
  <si>
    <t>事業主･親方名</t>
    <rPh sb="0" eb="3">
      <t>ジギョウヌシ</t>
    </rPh>
    <rPh sb="4" eb="6">
      <t>オヤカタ</t>
    </rPh>
    <rPh sb="6" eb="7">
      <t>メイ</t>
    </rPh>
    <phoneticPr fontId="1"/>
  </si>
  <si>
    <t>無</t>
    <rPh sb="0" eb="1">
      <t>ナシ</t>
    </rPh>
    <phoneticPr fontId="1"/>
  </si>
  <si>
    <t>貴作業所における当社受注工事を施工するため、下記の事業主･一人親方等の労災特別加入を確認したので就業させます。</t>
    <rPh sb="0" eb="1">
      <t>キ</t>
    </rPh>
    <rPh sb="1" eb="3">
      <t>サギョウ</t>
    </rPh>
    <rPh sb="3" eb="4">
      <t>ショ</t>
    </rPh>
    <rPh sb="8" eb="10">
      <t>トウシャ</t>
    </rPh>
    <rPh sb="10" eb="12">
      <t>ジュチュウ</t>
    </rPh>
    <rPh sb="12" eb="14">
      <t>コウジ</t>
    </rPh>
    <rPh sb="15" eb="17">
      <t>セコウ</t>
    </rPh>
    <rPh sb="22" eb="24">
      <t>カキ</t>
    </rPh>
    <rPh sb="25" eb="28">
      <t>ジギョウヌシ</t>
    </rPh>
    <rPh sb="29" eb="34">
      <t>ヒトリオヤカタトウ</t>
    </rPh>
    <rPh sb="35" eb="37">
      <t>ロウサイ</t>
    </rPh>
    <rPh sb="37" eb="39">
      <t>トクベツ</t>
    </rPh>
    <rPh sb="39" eb="41">
      <t>カニュウ</t>
    </rPh>
    <rPh sb="42" eb="44">
      <t>カクニン</t>
    </rPh>
    <rPh sb="48" eb="50">
      <t>シュウギョウ</t>
    </rPh>
    <phoneticPr fontId="1"/>
  </si>
  <si>
    <t>安全責任者名</t>
    <rPh sb="0" eb="2">
      <t>アンゼン</t>
    </rPh>
    <rPh sb="2" eb="5">
      <t>セキニンシャ</t>
    </rPh>
    <rPh sb="5" eb="6">
      <t>メイ</t>
    </rPh>
    <phoneticPr fontId="1"/>
  </si>
  <si>
    <t>一 次 会 社 名</t>
    <rPh sb="0" eb="1">
      <t>イチ</t>
    </rPh>
    <rPh sb="2" eb="3">
      <t>ツギ</t>
    </rPh>
    <rPh sb="4" eb="5">
      <t>カイ</t>
    </rPh>
    <rPh sb="6" eb="7">
      <t>シャ</t>
    </rPh>
    <rPh sb="8" eb="9">
      <t>メイ</t>
    </rPh>
    <phoneticPr fontId="1"/>
  </si>
  <si>
    <t>○○土木株式会社</t>
    <rPh sb="2" eb="4">
      <t>ドボク</t>
    </rPh>
    <rPh sb="4" eb="8">
      <t>カブシキガイシャ</t>
    </rPh>
    <phoneticPr fontId="1"/>
  </si>
  <si>
    <t>○○　○○</t>
    <phoneticPr fontId="1"/>
  </si>
  <si>
    <t>豊川市○○町11-111</t>
    <rPh sb="0" eb="3">
      <t>トヨカワシ</t>
    </rPh>
    <rPh sb="5" eb="6">
      <t>チョウ</t>
    </rPh>
    <phoneticPr fontId="1"/>
  </si>
  <si>
    <t>□□□□組合</t>
    <rPh sb="4" eb="6">
      <t>クミアイ</t>
    </rPh>
    <phoneticPr fontId="1"/>
  </si>
  <si>
    <t>給付基礎日額20,000円</t>
    <rPh sb="0" eb="2">
      <t>キュウフ</t>
    </rPh>
    <rPh sb="2" eb="4">
      <t>キソ</t>
    </rPh>
    <rPh sb="4" eb="6">
      <t>ニチガク</t>
    </rPh>
    <rPh sb="12" eb="13">
      <t>エン</t>
    </rPh>
    <phoneticPr fontId="1"/>
  </si>
  <si>
    <t>就 労 予 定 期 間</t>
    <rPh sb="0" eb="1">
      <t>シュウ</t>
    </rPh>
    <rPh sb="2" eb="3">
      <t>ロウ</t>
    </rPh>
    <rPh sb="4" eb="5">
      <t>ヨ</t>
    </rPh>
    <rPh sb="6" eb="7">
      <t>サダ</t>
    </rPh>
    <rPh sb="8" eb="9">
      <t>キ</t>
    </rPh>
    <rPh sb="10" eb="11">
      <t>アイダ</t>
    </rPh>
    <phoneticPr fontId="1"/>
  </si>
  <si>
    <t>住　　　　　所</t>
    <rPh sb="0" eb="1">
      <t>スミ</t>
    </rPh>
    <rPh sb="6" eb="7">
      <t>ショ</t>
    </rPh>
    <phoneticPr fontId="1"/>
  </si>
  <si>
    <t>委 託 事 務 組 合 名</t>
    <rPh sb="0" eb="1">
      <t>イ</t>
    </rPh>
    <rPh sb="2" eb="3">
      <t>タク</t>
    </rPh>
    <rPh sb="4" eb="5">
      <t>コト</t>
    </rPh>
    <rPh sb="6" eb="7">
      <t>ム</t>
    </rPh>
    <rPh sb="8" eb="9">
      <t>グミ</t>
    </rPh>
    <rPh sb="10" eb="11">
      <t>ア</t>
    </rPh>
    <rPh sb="12" eb="13">
      <t>メイ</t>
    </rPh>
    <phoneticPr fontId="1"/>
  </si>
  <si>
    <t>補　償　金　額</t>
    <rPh sb="0" eb="1">
      <t>ホ</t>
    </rPh>
    <rPh sb="2" eb="3">
      <t>ショウ</t>
    </rPh>
    <rPh sb="4" eb="5">
      <t>キン</t>
    </rPh>
    <rPh sb="6" eb="7">
      <t>ガク</t>
    </rPh>
    <phoneticPr fontId="1"/>
  </si>
  <si>
    <t>（注）1.一次協力会社も含めて事業主･一人親方等労災特別加入の対象の方は全員記入お願いします。</t>
    <rPh sb="1" eb="2">
      <t>チュウ</t>
    </rPh>
    <rPh sb="5" eb="7">
      <t>イチジ</t>
    </rPh>
    <rPh sb="7" eb="9">
      <t>キョウリョク</t>
    </rPh>
    <rPh sb="9" eb="11">
      <t>ガイシャ</t>
    </rPh>
    <rPh sb="12" eb="13">
      <t>フク</t>
    </rPh>
    <rPh sb="15" eb="18">
      <t>ジギョウヌシ</t>
    </rPh>
    <rPh sb="19" eb="21">
      <t>ヒトリ</t>
    </rPh>
    <rPh sb="21" eb="23">
      <t>オヤカタ</t>
    </rPh>
    <rPh sb="23" eb="24">
      <t>トウ</t>
    </rPh>
    <rPh sb="24" eb="26">
      <t>ロウサイ</t>
    </rPh>
    <rPh sb="26" eb="28">
      <t>トクベツ</t>
    </rPh>
    <rPh sb="28" eb="30">
      <t>カニュウ</t>
    </rPh>
    <rPh sb="31" eb="33">
      <t>タイショウ</t>
    </rPh>
    <rPh sb="34" eb="35">
      <t>ホウ</t>
    </rPh>
    <rPh sb="36" eb="38">
      <t>ゼンイン</t>
    </rPh>
    <rPh sb="38" eb="40">
      <t>キニュウ</t>
    </rPh>
    <rPh sb="41" eb="42">
      <t>ネガ</t>
    </rPh>
    <phoneticPr fontId="1"/>
  </si>
  <si>
    <t>　　　2.労働災害特別加入申請書の写し及び労災上積補償加入証明の写しを添付してください。</t>
    <rPh sb="5" eb="7">
      <t>ロウドウ</t>
    </rPh>
    <rPh sb="7" eb="9">
      <t>サイガイ</t>
    </rPh>
    <rPh sb="9" eb="11">
      <t>トクベツ</t>
    </rPh>
    <rPh sb="11" eb="13">
      <t>カニュウ</t>
    </rPh>
    <rPh sb="13" eb="16">
      <t>シンセイショ</t>
    </rPh>
    <rPh sb="17" eb="18">
      <t>ウツ</t>
    </rPh>
    <rPh sb="19" eb="20">
      <t>オヨ</t>
    </rPh>
    <rPh sb="21" eb="25">
      <t>ロウサイウワヅミ</t>
    </rPh>
    <rPh sb="25" eb="27">
      <t>ホショウ</t>
    </rPh>
    <rPh sb="27" eb="29">
      <t>カニュウ</t>
    </rPh>
    <rPh sb="29" eb="31">
      <t>ショウメイ</t>
    </rPh>
    <rPh sb="32" eb="33">
      <t>ウツ</t>
    </rPh>
    <rPh sb="35" eb="37">
      <t>テンプ</t>
    </rPh>
    <phoneticPr fontId="1"/>
  </si>
  <si>
    <t>所　長　名</t>
    <rPh sb="0" eb="1">
      <t>ショ</t>
    </rPh>
    <rPh sb="2" eb="3">
      <t>オサ</t>
    </rPh>
    <rPh sb="4" eb="5">
      <t>メイ</t>
    </rPh>
    <phoneticPr fontId="1"/>
  </si>
  <si>
    <t>使用機械</t>
    <rPh sb="0" eb="2">
      <t>シヨウ</t>
    </rPh>
    <rPh sb="2" eb="4">
      <t>キカイ</t>
    </rPh>
    <phoneticPr fontId="1"/>
  </si>
  <si>
    <t>合図手段</t>
    <rPh sb="0" eb="2">
      <t>アイズ</t>
    </rPh>
    <rPh sb="2" eb="4">
      <t>シュダン</t>
    </rPh>
    <phoneticPr fontId="1"/>
  </si>
  <si>
    <t>地形特徴</t>
    <rPh sb="0" eb="2">
      <t>チケイ</t>
    </rPh>
    <rPh sb="2" eb="4">
      <t>トクチョウ</t>
    </rPh>
    <phoneticPr fontId="1"/>
  </si>
  <si>
    <t>地質</t>
    <rPh sb="0" eb="2">
      <t>チシツ</t>
    </rPh>
    <phoneticPr fontId="1"/>
  </si>
  <si>
    <t>クラクション</t>
    <phoneticPr fontId="1"/>
  </si>
  <si>
    <t>手合図</t>
    <rPh sb="0" eb="1">
      <t>テ</t>
    </rPh>
    <rPh sb="1" eb="3">
      <t>アイズ</t>
    </rPh>
    <phoneticPr fontId="1"/>
  </si>
  <si>
    <t>平坦地</t>
    <rPh sb="0" eb="2">
      <t>ヘイタン</t>
    </rPh>
    <rPh sb="2" eb="3">
      <t>チ</t>
    </rPh>
    <phoneticPr fontId="1"/>
  </si>
  <si>
    <t>緩傾斜地</t>
    <rPh sb="0" eb="1">
      <t>ユル</t>
    </rPh>
    <rPh sb="1" eb="4">
      <t>ケイシャチ</t>
    </rPh>
    <phoneticPr fontId="1"/>
  </si>
  <si>
    <t>急傾斜地</t>
    <rPh sb="0" eb="1">
      <t>キュウ</t>
    </rPh>
    <rPh sb="1" eb="4">
      <t>ケイシャチ</t>
    </rPh>
    <phoneticPr fontId="1"/>
  </si>
  <si>
    <t>路肩付近</t>
    <rPh sb="0" eb="2">
      <t>ロカタ</t>
    </rPh>
    <rPh sb="2" eb="4">
      <t>フキン</t>
    </rPh>
    <phoneticPr fontId="1"/>
  </si>
  <si>
    <t>法尻付近</t>
    <rPh sb="0" eb="1">
      <t>ホウ</t>
    </rPh>
    <rPh sb="1" eb="2">
      <t>ジリ</t>
    </rPh>
    <rPh sb="2" eb="4">
      <t>フキン</t>
    </rPh>
    <phoneticPr fontId="1"/>
  </si>
  <si>
    <t>その他（</t>
    <rPh sb="2" eb="3">
      <t>ホカ</t>
    </rPh>
    <phoneticPr fontId="1"/>
  </si>
  <si>
    <t>硬岩</t>
    <rPh sb="0" eb="1">
      <t>カタ</t>
    </rPh>
    <rPh sb="1" eb="2">
      <t>イワ</t>
    </rPh>
    <phoneticPr fontId="1"/>
  </si>
  <si>
    <t>軟岩</t>
    <rPh sb="0" eb="1">
      <t>ヤワ</t>
    </rPh>
    <rPh sb="1" eb="2">
      <t>イワ</t>
    </rPh>
    <phoneticPr fontId="1"/>
  </si>
  <si>
    <t>砂礫</t>
    <rPh sb="0" eb="1">
      <t>スナ</t>
    </rPh>
    <phoneticPr fontId="1"/>
  </si>
  <si>
    <t>土砂</t>
    <rPh sb="0" eb="2">
      <t>ドシャ</t>
    </rPh>
    <phoneticPr fontId="1"/>
  </si>
  <si>
    <t>軟弱地盤</t>
    <rPh sb="0" eb="2">
      <t>ナンジャク</t>
    </rPh>
    <rPh sb="2" eb="4">
      <t>ジバン</t>
    </rPh>
    <phoneticPr fontId="1"/>
  </si>
  <si>
    <t>湧水の程度</t>
    <rPh sb="0" eb="2">
      <t>ワキミズ</t>
    </rPh>
    <rPh sb="3" eb="5">
      <t>テイド</t>
    </rPh>
    <phoneticPr fontId="1"/>
  </si>
  <si>
    <t>作業主任者</t>
    <rPh sb="0" eb="2">
      <t>サギョウ</t>
    </rPh>
    <rPh sb="2" eb="5">
      <t>シュニンシャ</t>
    </rPh>
    <phoneticPr fontId="1"/>
  </si>
  <si>
    <t>又は</t>
    <rPh sb="0" eb="1">
      <t>マタ</t>
    </rPh>
    <phoneticPr fontId="1"/>
  </si>
  <si>
    <t>作業指揮者</t>
    <rPh sb="0" eb="2">
      <t>サギョウ</t>
    </rPh>
    <rPh sb="2" eb="5">
      <t>シキシャ</t>
    </rPh>
    <phoneticPr fontId="1"/>
  </si>
  <si>
    <t>遵守事項</t>
    <rPh sb="0" eb="2">
      <t>ジュンシュ</t>
    </rPh>
    <rPh sb="2" eb="4">
      <t>ジコウ</t>
    </rPh>
    <phoneticPr fontId="1"/>
  </si>
  <si>
    <t>・始業前点検を行うこと</t>
    <rPh sb="1" eb="3">
      <t>シギョウ</t>
    </rPh>
    <rPh sb="3" eb="4">
      <t>マエ</t>
    </rPh>
    <rPh sb="4" eb="6">
      <t>テンケン</t>
    </rPh>
    <rPh sb="7" eb="8">
      <t>オコナ</t>
    </rPh>
    <phoneticPr fontId="1"/>
  </si>
  <si>
    <t>・有資格者を配置すること（資格の確認は作業日毎に別途に行うこと）</t>
    <rPh sb="1" eb="5">
      <t>ユウシカクシャ</t>
    </rPh>
    <rPh sb="6" eb="8">
      <t>ハイチ</t>
    </rPh>
    <rPh sb="13" eb="15">
      <t>シカク</t>
    </rPh>
    <rPh sb="16" eb="18">
      <t>カクニン</t>
    </rPh>
    <rPh sb="19" eb="22">
      <t>サギョウビ</t>
    </rPh>
    <rPh sb="22" eb="23">
      <t>マイ</t>
    </rPh>
    <rPh sb="24" eb="26">
      <t>ベット</t>
    </rPh>
    <rPh sb="27" eb="28">
      <t>オコナ</t>
    </rPh>
    <phoneticPr fontId="1"/>
  </si>
  <si>
    <t>・機械移送のための積卸しの際は平坦、堅固な場所で行うこと</t>
    <rPh sb="1" eb="3">
      <t>キカイ</t>
    </rPh>
    <rPh sb="3" eb="5">
      <t>イソウ</t>
    </rPh>
    <rPh sb="9" eb="10">
      <t>セキ</t>
    </rPh>
    <rPh sb="10" eb="11">
      <t>オロシ</t>
    </rPh>
    <rPh sb="13" eb="14">
      <t>サイ</t>
    </rPh>
    <rPh sb="15" eb="17">
      <t>ヘイタン</t>
    </rPh>
    <rPh sb="18" eb="19">
      <t>ケン</t>
    </rPh>
    <rPh sb="21" eb="23">
      <t>バショ</t>
    </rPh>
    <rPh sb="24" eb="25">
      <t>オコナ</t>
    </rPh>
    <phoneticPr fontId="1"/>
  </si>
  <si>
    <t>・修理作業時は指揮者を定め、必要に応じて安全支柱、安全ブロックを使用すること</t>
    <rPh sb="1" eb="3">
      <t>シュウリ</t>
    </rPh>
    <rPh sb="3" eb="5">
      <t>サギョウ</t>
    </rPh>
    <rPh sb="5" eb="6">
      <t>ジ</t>
    </rPh>
    <rPh sb="7" eb="10">
      <t>シキシャ</t>
    </rPh>
    <rPh sb="11" eb="12">
      <t>サダ</t>
    </rPh>
    <rPh sb="14" eb="16">
      <t>ヒツヨウ</t>
    </rPh>
    <rPh sb="17" eb="18">
      <t>オウ</t>
    </rPh>
    <rPh sb="20" eb="22">
      <t>アンゼン</t>
    </rPh>
    <rPh sb="22" eb="24">
      <t>シチュウ</t>
    </rPh>
    <rPh sb="25" eb="27">
      <t>アンゼン</t>
    </rPh>
    <rPh sb="32" eb="34">
      <t>シヨウ</t>
    </rPh>
    <phoneticPr fontId="1"/>
  </si>
  <si>
    <t>・荷役運搬機械を使用する場合は運行経路の必要幅員を保持すること</t>
    <rPh sb="1" eb="3">
      <t>ニヤク</t>
    </rPh>
    <rPh sb="3" eb="5">
      <t>ウンパン</t>
    </rPh>
    <rPh sb="5" eb="7">
      <t>キカイ</t>
    </rPh>
    <rPh sb="8" eb="10">
      <t>シヨウ</t>
    </rPh>
    <rPh sb="12" eb="14">
      <t>バアイ</t>
    </rPh>
    <rPh sb="15" eb="17">
      <t>ウンコウ</t>
    </rPh>
    <rPh sb="17" eb="19">
      <t>ケイロ</t>
    </rPh>
    <rPh sb="20" eb="22">
      <t>ヒツヨウ</t>
    </rPh>
    <rPh sb="22" eb="23">
      <t>ハバ</t>
    </rPh>
    <rPh sb="23" eb="24">
      <t>イン</t>
    </rPh>
    <rPh sb="25" eb="27">
      <t>ホジ</t>
    </rPh>
    <phoneticPr fontId="1"/>
  </si>
  <si>
    <t>・用途外使用を行う場合は別途計画書を作成し、所長の承認を得ること（安衛則第164条）</t>
    <rPh sb="1" eb="3">
      <t>ヨウト</t>
    </rPh>
    <rPh sb="3" eb="4">
      <t>ガイ</t>
    </rPh>
    <rPh sb="4" eb="6">
      <t>シヨウ</t>
    </rPh>
    <rPh sb="7" eb="8">
      <t>オコナ</t>
    </rPh>
    <rPh sb="9" eb="11">
      <t>バアイ</t>
    </rPh>
    <rPh sb="12" eb="14">
      <t>ベット</t>
    </rPh>
    <rPh sb="14" eb="17">
      <t>ケイカクショ</t>
    </rPh>
    <rPh sb="18" eb="20">
      <t>サクセイ</t>
    </rPh>
    <rPh sb="22" eb="24">
      <t>ショチョウ</t>
    </rPh>
    <rPh sb="25" eb="27">
      <t>ショウニン</t>
    </rPh>
    <rPh sb="28" eb="29">
      <t>エ</t>
    </rPh>
    <rPh sb="33" eb="35">
      <t>アンエイ</t>
    </rPh>
    <rPh sb="35" eb="36">
      <t>ソク</t>
    </rPh>
    <rPh sb="36" eb="37">
      <t>ダイ</t>
    </rPh>
    <rPh sb="40" eb="41">
      <t>ジョウ</t>
    </rPh>
    <phoneticPr fontId="1"/>
  </si>
  <si>
    <t>【作業場所及び作業方法】</t>
    <rPh sb="1" eb="3">
      <t>サギョウ</t>
    </rPh>
    <rPh sb="3" eb="5">
      <t>バショ</t>
    </rPh>
    <rPh sb="5" eb="6">
      <t>オヨ</t>
    </rPh>
    <rPh sb="7" eb="11">
      <t>サギョウホウホウ</t>
    </rPh>
    <phoneticPr fontId="1"/>
  </si>
  <si>
    <t>【元方の指導事項】</t>
    <rPh sb="1" eb="2">
      <t>モト</t>
    </rPh>
    <rPh sb="2" eb="3">
      <t>カタ</t>
    </rPh>
    <rPh sb="4" eb="6">
      <t>シドウ</t>
    </rPh>
    <rPh sb="6" eb="8">
      <t>ジコウ</t>
    </rPh>
    <phoneticPr fontId="1"/>
  </si>
  <si>
    <t>※元請がリースした機械は、必ず職員が計画書の内容を運転者に周知する。</t>
    <rPh sb="1" eb="3">
      <t>モトウケ</t>
    </rPh>
    <rPh sb="9" eb="11">
      <t>キカイ</t>
    </rPh>
    <rPh sb="13" eb="14">
      <t>カナラ</t>
    </rPh>
    <rPh sb="15" eb="17">
      <t>ショクイン</t>
    </rPh>
    <rPh sb="18" eb="21">
      <t>ケイカクショ</t>
    </rPh>
    <rPh sb="22" eb="24">
      <t>ナイヨウ</t>
    </rPh>
    <rPh sb="25" eb="28">
      <t>ウンテンシャ</t>
    </rPh>
    <rPh sb="29" eb="31">
      <t>シュウチ</t>
    </rPh>
    <phoneticPr fontId="1"/>
  </si>
  <si>
    <t>施工会社</t>
    <rPh sb="0" eb="2">
      <t>セコウ</t>
    </rPh>
    <rPh sb="2" eb="4">
      <t>ガイシャ</t>
    </rPh>
    <phoneticPr fontId="1"/>
  </si>
  <si>
    <t>打合せ参加者（当社・協力会社）</t>
    <rPh sb="0" eb="2">
      <t>ウチアワ</t>
    </rPh>
    <rPh sb="3" eb="6">
      <t>サンカシャ</t>
    </rPh>
    <rPh sb="7" eb="9">
      <t>トウシャ</t>
    </rPh>
    <rPh sb="10" eb="12">
      <t>キョウリョク</t>
    </rPh>
    <rPh sb="12" eb="14">
      <t>ガイシャ</t>
    </rPh>
    <phoneticPr fontId="1"/>
  </si>
  <si>
    <t>・重機作業中に立入禁止範囲内に立入る必要が生じた場合は、運転手にその旨を会合図で伝え、機械の停止を確認した後に立入ること</t>
    <rPh sb="1" eb="3">
      <t>ジュウキ</t>
    </rPh>
    <rPh sb="3" eb="6">
      <t>サギョウチュウ</t>
    </rPh>
    <rPh sb="7" eb="9">
      <t>タチイリ</t>
    </rPh>
    <rPh sb="9" eb="11">
      <t>キンシ</t>
    </rPh>
    <rPh sb="11" eb="14">
      <t>ハンイナイ</t>
    </rPh>
    <rPh sb="15" eb="17">
      <t>タチイ</t>
    </rPh>
    <rPh sb="18" eb="20">
      <t>ヒツヨウ</t>
    </rPh>
    <rPh sb="21" eb="22">
      <t>ショウ</t>
    </rPh>
    <rPh sb="24" eb="26">
      <t>バアイ</t>
    </rPh>
    <rPh sb="28" eb="31">
      <t>ウンテンシュ</t>
    </rPh>
    <rPh sb="34" eb="35">
      <t>ムネ</t>
    </rPh>
    <rPh sb="36" eb="37">
      <t>ア</t>
    </rPh>
    <rPh sb="37" eb="39">
      <t>アイズ</t>
    </rPh>
    <phoneticPr fontId="1"/>
  </si>
  <si>
    <t>・運転席を離れる場合は作業装置を地上におろし、原動機は止め、逸走防止装置（ブレーキ等)を行い、キーを外し保管すること(傾斜地では適切な歯止めをすること）</t>
    <rPh sb="1" eb="4">
      <t>ウンテンセキ</t>
    </rPh>
    <rPh sb="5" eb="6">
      <t>ハナ</t>
    </rPh>
    <rPh sb="8" eb="10">
      <t>バアイ</t>
    </rPh>
    <rPh sb="11" eb="13">
      <t>サギョウ</t>
    </rPh>
    <rPh sb="13" eb="15">
      <t>ソウチ</t>
    </rPh>
    <rPh sb="16" eb="18">
      <t>チジョウ</t>
    </rPh>
    <rPh sb="23" eb="26">
      <t>ゲンドウキ</t>
    </rPh>
    <rPh sb="27" eb="28">
      <t>ト</t>
    </rPh>
    <rPh sb="30" eb="32">
      <t>イッソウ</t>
    </rPh>
    <rPh sb="32" eb="34">
      <t>ボウシ</t>
    </rPh>
    <rPh sb="34" eb="36">
      <t>ソウチ</t>
    </rPh>
    <phoneticPr fontId="1"/>
  </si>
  <si>
    <t>作成日：</t>
    <rPh sb="0" eb="3">
      <t>サクセイビ</t>
    </rPh>
    <phoneticPr fontId="1"/>
  </si>
  <si>
    <t>　重　機　作　業　計　画　書</t>
    <rPh sb="1" eb="2">
      <t>ジュウ</t>
    </rPh>
    <rPh sb="3" eb="4">
      <t>キ</t>
    </rPh>
    <rPh sb="5" eb="6">
      <t>サク</t>
    </rPh>
    <rPh sb="7" eb="8">
      <t>ギョウ</t>
    </rPh>
    <rPh sb="9" eb="10">
      <t>ケイ</t>
    </rPh>
    <rPh sb="11" eb="12">
      <t>ガ</t>
    </rPh>
    <rPh sb="13" eb="14">
      <t>ショ</t>
    </rPh>
    <phoneticPr fontId="1"/>
  </si>
  <si>
    <t>　（車両系建設機械・荷役運搬機械）</t>
    <rPh sb="2" eb="4">
      <t>シャリョウ</t>
    </rPh>
    <rPh sb="4" eb="5">
      <t>ケイ</t>
    </rPh>
    <rPh sb="5" eb="7">
      <t>ケンセツ</t>
    </rPh>
    <rPh sb="7" eb="9">
      <t>キカイ</t>
    </rPh>
    <rPh sb="10" eb="12">
      <t>ニヤク</t>
    </rPh>
    <rPh sb="12" eb="14">
      <t>ウンパン</t>
    </rPh>
    <rPh sb="14" eb="16">
      <t>キカイ</t>
    </rPh>
    <phoneticPr fontId="1"/>
  </si>
  <si>
    <t>※該当する項目の左□にレ点を入れてください。</t>
    <rPh sb="1" eb="3">
      <t>ガイトウ</t>
    </rPh>
    <rPh sb="5" eb="7">
      <t>コウモク</t>
    </rPh>
    <rPh sb="8" eb="9">
      <t>ヒダリ</t>
    </rPh>
    <rPh sb="12" eb="13">
      <t>テン</t>
    </rPh>
    <rPh sb="14" eb="15">
      <t>イ</t>
    </rPh>
    <phoneticPr fontId="1"/>
  </si>
  <si>
    <t>機械配置、場内運行経路、路肩対策、地盤の不同沈下対策、制限速度、埋設物･ブロック塀･架空線等の位置、立入禁止範囲、誘導員･見張人･監視員の配置、合図、</t>
    <rPh sb="0" eb="2">
      <t>キカイ</t>
    </rPh>
    <rPh sb="2" eb="4">
      <t>ハイチ</t>
    </rPh>
    <rPh sb="5" eb="7">
      <t>ジョウナイ</t>
    </rPh>
    <rPh sb="7" eb="9">
      <t>ウンコウ</t>
    </rPh>
    <rPh sb="9" eb="11">
      <t>ケイロ</t>
    </rPh>
    <rPh sb="12" eb="14">
      <t>ロカタ</t>
    </rPh>
    <rPh sb="14" eb="16">
      <t>タイサク</t>
    </rPh>
    <rPh sb="17" eb="19">
      <t>ジバン</t>
    </rPh>
    <rPh sb="20" eb="22">
      <t>フドウ</t>
    </rPh>
    <rPh sb="22" eb="24">
      <t>チンカ</t>
    </rPh>
    <rPh sb="24" eb="26">
      <t>タイサク</t>
    </rPh>
    <rPh sb="27" eb="29">
      <t>セイゲン</t>
    </rPh>
    <rPh sb="29" eb="31">
      <t>ソクド</t>
    </rPh>
    <rPh sb="32" eb="34">
      <t>マイセツ</t>
    </rPh>
    <rPh sb="34" eb="35">
      <t>ブツ</t>
    </rPh>
    <rPh sb="40" eb="41">
      <t>ベイ</t>
    </rPh>
    <rPh sb="42" eb="44">
      <t>カクウ</t>
    </rPh>
    <rPh sb="44" eb="45">
      <t>セン</t>
    </rPh>
    <rPh sb="45" eb="46">
      <t>トウ</t>
    </rPh>
    <rPh sb="47" eb="49">
      <t>イチ</t>
    </rPh>
    <rPh sb="50" eb="52">
      <t>タチイリ</t>
    </rPh>
    <rPh sb="52" eb="54">
      <t>キンシ</t>
    </rPh>
    <rPh sb="54" eb="56">
      <t>ハンイ</t>
    </rPh>
    <rPh sb="57" eb="60">
      <t>ユウドウイン</t>
    </rPh>
    <rPh sb="61" eb="63">
      <t>ミハリ</t>
    </rPh>
    <rPh sb="63" eb="64">
      <t>ニン</t>
    </rPh>
    <rPh sb="65" eb="68">
      <t>カンシイン</t>
    </rPh>
    <rPh sb="69" eb="71">
      <t>ハイチ</t>
    </rPh>
    <rPh sb="72" eb="74">
      <t>アイズ</t>
    </rPh>
    <phoneticPr fontId="1"/>
  </si>
  <si>
    <t>安全通路及び安全注意事項等を記入する。</t>
    <phoneticPr fontId="1"/>
  </si>
  <si>
    <t>（作業関係者）</t>
    <rPh sb="1" eb="3">
      <t>サギョウ</t>
    </rPh>
    <rPh sb="3" eb="6">
      <t>カンケイシャ</t>
    </rPh>
    <phoneticPr fontId="1"/>
  </si>
  <si>
    <t>（周知日）</t>
    <rPh sb="1" eb="3">
      <t>シュウチ</t>
    </rPh>
    <rPh sb="3" eb="4">
      <t>ビ</t>
    </rPh>
    <phoneticPr fontId="1"/>
  </si>
  <si>
    <t>(周知者）</t>
    <rPh sb="1" eb="3">
      <t>シュウチ</t>
    </rPh>
    <rPh sb="3" eb="4">
      <t>シャ</t>
    </rPh>
    <phoneticPr fontId="1"/>
  </si>
  <si>
    <t>周 知 の
サ イ ン</t>
    <rPh sb="0" eb="1">
      <t>シュウ</t>
    </rPh>
    <rPh sb="2" eb="3">
      <t>チ</t>
    </rPh>
    <phoneticPr fontId="1"/>
  </si>
  <si>
    <t>運　転　者</t>
    <rPh sb="0" eb="1">
      <t>ウン</t>
    </rPh>
    <rPh sb="2" eb="3">
      <t>テン</t>
    </rPh>
    <rPh sb="4" eb="5">
      <t>シャ</t>
    </rPh>
    <phoneticPr fontId="1"/>
  </si>
  <si>
    <t>工　事　担　当　者</t>
    <rPh sb="0" eb="1">
      <t>コウ</t>
    </rPh>
    <rPh sb="2" eb="3">
      <t>コト</t>
    </rPh>
    <rPh sb="4" eb="5">
      <t>タン</t>
    </rPh>
    <rPh sb="6" eb="7">
      <t>トウ</t>
    </rPh>
    <rPh sb="8" eb="9">
      <t>シャ</t>
    </rPh>
    <phoneticPr fontId="1"/>
  </si>
  <si>
    <t>作　成　者</t>
    <rPh sb="0" eb="1">
      <t>サク</t>
    </rPh>
    <rPh sb="2" eb="3">
      <t>ナリ</t>
    </rPh>
    <rPh sb="4" eb="5">
      <t>シャ</t>
    </rPh>
    <phoneticPr fontId="1"/>
  </si>
  <si>
    <t>土砂崩壊、機械の転倒、架空線による感電及び埋設物･ブロック塀等の損壊等を防止するための技術上の指導事項（安衛法第29条の2）</t>
    <phoneticPr fontId="1"/>
  </si>
  <si>
    <t>工　事　名</t>
    <rPh sb="0" eb="1">
      <t>コウ</t>
    </rPh>
    <rPh sb="2" eb="3">
      <t>コト</t>
    </rPh>
    <rPh sb="4" eb="5">
      <t>メイ</t>
    </rPh>
    <phoneticPr fontId="1"/>
  </si>
  <si>
    <t>作　業　名</t>
    <rPh sb="0" eb="1">
      <t>サク</t>
    </rPh>
    <rPh sb="2" eb="3">
      <t>ギョウ</t>
    </rPh>
    <rPh sb="4" eb="5">
      <t>メイ</t>
    </rPh>
    <phoneticPr fontId="1"/>
  </si>
  <si>
    <t>所 長 名</t>
    <rPh sb="0" eb="1">
      <t>ショ</t>
    </rPh>
    <rPh sb="2" eb="3">
      <t>オサ</t>
    </rPh>
    <rPh sb="4" eb="5">
      <t>メイ</t>
    </rPh>
    <phoneticPr fontId="1"/>
  </si>
  <si>
    <t>機　械　区　分</t>
    <rPh sb="0" eb="1">
      <t>キ</t>
    </rPh>
    <rPh sb="2" eb="3">
      <t>カイ</t>
    </rPh>
    <rPh sb="4" eb="5">
      <t>ク</t>
    </rPh>
    <rPh sb="6" eb="7">
      <t>フン</t>
    </rPh>
    <phoneticPr fontId="1"/>
  </si>
  <si>
    <t>機　械　名　称</t>
    <rPh sb="0" eb="1">
      <t>キ</t>
    </rPh>
    <rPh sb="2" eb="3">
      <t>カイ</t>
    </rPh>
    <rPh sb="4" eb="5">
      <t>メイ</t>
    </rPh>
    <rPh sb="6" eb="7">
      <t>ショウ</t>
    </rPh>
    <phoneticPr fontId="1"/>
  </si>
  <si>
    <t>能　　　　力</t>
    <rPh sb="0" eb="1">
      <t>ノウ</t>
    </rPh>
    <rPh sb="5" eb="6">
      <t>チカラ</t>
    </rPh>
    <phoneticPr fontId="1"/>
  </si>
  <si>
    <t>所　属　会　社</t>
    <rPh sb="0" eb="1">
      <t>ショ</t>
    </rPh>
    <rPh sb="2" eb="3">
      <t>ゾク</t>
    </rPh>
    <rPh sb="4" eb="5">
      <t>カイ</t>
    </rPh>
    <rPh sb="6" eb="7">
      <t>シャ</t>
    </rPh>
    <phoneticPr fontId="1"/>
  </si>
  <si>
    <t>運　転　手</t>
    <rPh sb="0" eb="1">
      <t>ウン</t>
    </rPh>
    <rPh sb="2" eb="3">
      <t>テン</t>
    </rPh>
    <rPh sb="4" eb="5">
      <t>テ</t>
    </rPh>
    <phoneticPr fontId="1"/>
  </si>
  <si>
    <t>作業の指揮</t>
    <rPh sb="0" eb="2">
      <t>サギョウ</t>
    </rPh>
    <rPh sb="3" eb="5">
      <t>シキ</t>
    </rPh>
    <phoneticPr fontId="1"/>
  </si>
  <si>
    <t>※本帳票は、法律上作成義務があるため必要なものである。</t>
    <rPh sb="1" eb="2">
      <t>ホン</t>
    </rPh>
    <rPh sb="2" eb="4">
      <t>チョウヒョウ</t>
    </rPh>
    <rPh sb="6" eb="8">
      <t>ホウリツ</t>
    </rPh>
    <rPh sb="8" eb="9">
      <t>ジョウ</t>
    </rPh>
    <rPh sb="9" eb="11">
      <t>サクセイ</t>
    </rPh>
    <rPh sb="11" eb="13">
      <t>ギム</t>
    </rPh>
    <rPh sb="18" eb="20">
      <t>ヒツヨウ</t>
    </rPh>
    <phoneticPr fontId="1"/>
  </si>
  <si>
    <t xml:space="preserve">リスクアセスメントを含む作業手順書              </t>
    <rPh sb="10" eb="11">
      <t>フク</t>
    </rPh>
    <rPh sb="12" eb="14">
      <t>サギョウ</t>
    </rPh>
    <rPh sb="14" eb="16">
      <t>テジュン</t>
    </rPh>
    <rPh sb="16" eb="17">
      <t>ショ</t>
    </rPh>
    <phoneticPr fontId="129"/>
  </si>
  <si>
    <t>作業名</t>
    <rPh sb="0" eb="2">
      <t>サギョウ</t>
    </rPh>
    <rPh sb="2" eb="3">
      <t>メイ</t>
    </rPh>
    <phoneticPr fontId="129"/>
  </si>
  <si>
    <t>改定日</t>
    <rPh sb="0" eb="2">
      <t>カイテイ</t>
    </rPh>
    <rPh sb="2" eb="3">
      <t>ヒ</t>
    </rPh>
    <phoneticPr fontId="129"/>
  </si>
  <si>
    <t>分類</t>
    <rPh sb="0" eb="2">
      <t>ブンルイ</t>
    </rPh>
    <phoneticPr fontId="129"/>
  </si>
  <si>
    <t>作業内容</t>
    <rPh sb="0" eb="2">
      <t>サギョウ</t>
    </rPh>
    <rPh sb="2" eb="4">
      <t>ナイヨウ</t>
    </rPh>
    <phoneticPr fontId="129"/>
  </si>
  <si>
    <t>作業人員</t>
    <rPh sb="0" eb="2">
      <t>サギョウ</t>
    </rPh>
    <rPh sb="2" eb="4">
      <t>ジンイン</t>
    </rPh>
    <phoneticPr fontId="129"/>
  </si>
  <si>
    <t>使用機械</t>
    <rPh sb="0" eb="2">
      <t>シヨウ</t>
    </rPh>
    <rPh sb="2" eb="4">
      <t>キカイ</t>
    </rPh>
    <phoneticPr fontId="129"/>
  </si>
  <si>
    <t>材料･工具</t>
    <rPh sb="0" eb="2">
      <t>ザイリョウ</t>
    </rPh>
    <rPh sb="3" eb="5">
      <t>コウグ</t>
    </rPh>
    <phoneticPr fontId="129"/>
  </si>
  <si>
    <t>保護具</t>
    <rPh sb="0" eb="2">
      <t>ホゴ</t>
    </rPh>
    <rPh sb="2" eb="3">
      <t>グ</t>
    </rPh>
    <phoneticPr fontId="129"/>
  </si>
  <si>
    <t>資格等</t>
    <rPh sb="0" eb="3">
      <t>シカクトウ</t>
    </rPh>
    <phoneticPr fontId="129"/>
  </si>
  <si>
    <t>予測される重大なリスク</t>
    <rPh sb="0" eb="2">
      <t>ヨソク</t>
    </rPh>
    <rPh sb="5" eb="7">
      <t>ジュウダイ</t>
    </rPh>
    <phoneticPr fontId="27"/>
  </si>
  <si>
    <t>災　害　事　例　・　Know how</t>
    <phoneticPr fontId="129"/>
  </si>
  <si>
    <t>予測される異常事態</t>
    <rPh sb="0" eb="2">
      <t>ヨソク</t>
    </rPh>
    <rPh sb="5" eb="7">
      <t>イジョウ</t>
    </rPh>
    <rPh sb="7" eb="9">
      <t>ジタイ</t>
    </rPh>
    <phoneticPr fontId="129"/>
  </si>
  <si>
    <t>作業区分</t>
    <rPh sb="0" eb="2">
      <t>サギョウ</t>
    </rPh>
    <rPh sb="2" eb="4">
      <t>クブン</t>
    </rPh>
    <phoneticPr fontId="129"/>
  </si>
  <si>
    <t>番号</t>
    <rPh sb="0" eb="2">
      <t>バンゴウ</t>
    </rPh>
    <phoneticPr fontId="129"/>
  </si>
  <si>
    <t>作業の手順</t>
    <rPh sb="0" eb="2">
      <t>サギョウ</t>
    </rPh>
    <rPh sb="3" eb="5">
      <t>テジュン</t>
    </rPh>
    <phoneticPr fontId="129"/>
  </si>
  <si>
    <t>作業の急所</t>
    <rPh sb="0" eb="2">
      <t>サギョウ</t>
    </rPh>
    <rPh sb="3" eb="5">
      <t>キュウショ</t>
    </rPh>
    <phoneticPr fontId="129"/>
  </si>
  <si>
    <t>危険性・有害性
（予想される危険）</t>
    <rPh sb="0" eb="3">
      <t>キケンセイ</t>
    </rPh>
    <rPh sb="4" eb="7">
      <t>ユウガイセイ</t>
    </rPh>
    <phoneticPr fontId="129"/>
  </si>
  <si>
    <t>重大性</t>
    <rPh sb="0" eb="3">
      <t>ジュウダイセイ</t>
    </rPh>
    <phoneticPr fontId="129"/>
  </si>
  <si>
    <t>可能性</t>
    <rPh sb="0" eb="3">
      <t>カノウセイ</t>
    </rPh>
    <phoneticPr fontId="129"/>
  </si>
  <si>
    <t>評　価</t>
    <rPh sb="0" eb="1">
      <t>ヒョウ</t>
    </rPh>
    <rPh sb="2" eb="3">
      <t>アタイ</t>
    </rPh>
    <phoneticPr fontId="129"/>
  </si>
  <si>
    <t>危険度</t>
    <rPh sb="0" eb="3">
      <t>キケンド</t>
    </rPh>
    <phoneticPr fontId="129"/>
  </si>
  <si>
    <t>危険性・有害性の除去・低減策</t>
    <rPh sb="0" eb="3">
      <t>キケンセイ</t>
    </rPh>
    <rPh sb="4" eb="7">
      <t>ユウガイセイ</t>
    </rPh>
    <rPh sb="8" eb="10">
      <t>ジョキョ</t>
    </rPh>
    <rPh sb="11" eb="13">
      <t>テイゲン</t>
    </rPh>
    <rPh sb="13" eb="14">
      <t>サク</t>
    </rPh>
    <phoneticPr fontId="129"/>
  </si>
  <si>
    <t>責任者</t>
    <rPh sb="0" eb="3">
      <t>セキニンシャ</t>
    </rPh>
    <phoneticPr fontId="129"/>
  </si>
  <si>
    <t>一次会社名</t>
    <rPh sb="0" eb="2">
      <t>イチジ</t>
    </rPh>
    <rPh sb="2" eb="5">
      <t>カイシャメイ</t>
    </rPh>
    <phoneticPr fontId="1"/>
  </si>
  <si>
    <t>現場代理人名</t>
    <rPh sb="0" eb="2">
      <t>ゲンバ</t>
    </rPh>
    <rPh sb="2" eb="5">
      <t>ダイリニン</t>
    </rPh>
    <rPh sb="5" eb="6">
      <t>メイ</t>
    </rPh>
    <phoneticPr fontId="27"/>
  </si>
  <si>
    <t>現場代理人名</t>
    <rPh sb="0" eb="5">
      <t>ゲンバダイリニン</t>
    </rPh>
    <rPh sb="5" eb="6">
      <t>メイ</t>
    </rPh>
    <phoneticPr fontId="1"/>
  </si>
  <si>
    <t>現場代理人名</t>
    <rPh sb="0" eb="6">
      <t>ゲンバダイリニンメイ</t>
    </rPh>
    <phoneticPr fontId="27"/>
  </si>
  <si>
    <t>　（短大・高専卒業者を含む）</t>
    <rPh sb="2" eb="4">
      <t>タンダイ</t>
    </rPh>
    <rPh sb="5" eb="7">
      <t>コウセン</t>
    </rPh>
    <rPh sb="7" eb="10">
      <t>ソツギョウシャ</t>
    </rPh>
    <rPh sb="11" eb="12">
      <t>フク</t>
    </rPh>
    <phoneticPr fontId="1"/>
  </si>
  <si>
    <t>送り出し等教育実施報告書</t>
    <rPh sb="0" eb="1">
      <t>オク</t>
    </rPh>
    <rPh sb="2" eb="3">
      <t>ダ</t>
    </rPh>
    <rPh sb="4" eb="5">
      <t>トウ</t>
    </rPh>
    <rPh sb="5" eb="7">
      <t>キョウイク</t>
    </rPh>
    <rPh sb="7" eb="9">
      <t>ジッシ</t>
    </rPh>
    <rPh sb="9" eb="12">
      <t>ホウコクショ</t>
    </rPh>
    <phoneticPr fontId="1"/>
  </si>
  <si>
    <t>様式　安全衛生管理R2-1</t>
    <rPh sb="0" eb="2">
      <t>ヨウシキ</t>
    </rPh>
    <rPh sb="3" eb="5">
      <t>アンゼン</t>
    </rPh>
    <rPh sb="5" eb="7">
      <t>エイセイ</t>
    </rPh>
    <rPh sb="7" eb="9">
      <t>カンリ</t>
    </rPh>
    <phoneticPr fontId="1"/>
  </si>
  <si>
    <t>様式　安全衛生管理R2-2</t>
    <rPh sb="0" eb="2">
      <t>ヨウシキ</t>
    </rPh>
    <rPh sb="3" eb="9">
      <t>アンゼンエイセイカンリ</t>
    </rPh>
    <phoneticPr fontId="1"/>
  </si>
  <si>
    <t>様式　下請編成R2</t>
    <rPh sb="0" eb="2">
      <t>ヨウシキ</t>
    </rPh>
    <rPh sb="3" eb="5">
      <t>シタウケ</t>
    </rPh>
    <rPh sb="5" eb="7">
      <t>ヘンセイ</t>
    </rPh>
    <phoneticPr fontId="1"/>
  </si>
  <si>
    <t>様式　作業員名簿R2</t>
    <rPh sb="0" eb="2">
      <t>ヨウシキ</t>
    </rPh>
    <rPh sb="3" eb="6">
      <t>サギョウイン</t>
    </rPh>
    <rPh sb="6" eb="8">
      <t>メイボ</t>
    </rPh>
    <phoneticPr fontId="1"/>
  </si>
  <si>
    <t>様式　社会保険加入R2-1</t>
    <rPh sb="0" eb="2">
      <t>ヨウシキ</t>
    </rPh>
    <rPh sb="3" eb="5">
      <t>シャカイ</t>
    </rPh>
    <rPh sb="5" eb="7">
      <t>ホケン</t>
    </rPh>
    <rPh sb="7" eb="9">
      <t>カニュウ</t>
    </rPh>
    <phoneticPr fontId="1"/>
  </si>
  <si>
    <t>様式　社会保険加入R2-2</t>
    <phoneticPr fontId="1"/>
  </si>
  <si>
    <t>様式　車両･機械使用R2-1</t>
    <rPh sb="0" eb="2">
      <t>ヨウシキ</t>
    </rPh>
    <rPh sb="3" eb="5">
      <t>シャリョウ</t>
    </rPh>
    <rPh sb="6" eb="8">
      <t>キカイ</t>
    </rPh>
    <rPh sb="8" eb="10">
      <t>シヨウ</t>
    </rPh>
    <phoneticPr fontId="1"/>
  </si>
  <si>
    <t>様式　車両･機械使用R2-2</t>
    <rPh sb="0" eb="2">
      <t>ヨウシキ</t>
    </rPh>
    <rPh sb="3" eb="5">
      <t>シャリョウ</t>
    </rPh>
    <rPh sb="6" eb="8">
      <t>キカイ</t>
    </rPh>
    <rPh sb="8" eb="10">
      <t>シヨウ</t>
    </rPh>
    <phoneticPr fontId="1"/>
  </si>
  <si>
    <t>様式　車両･機械使用R2-3</t>
    <rPh sb="0" eb="2">
      <t>ヨウシキ</t>
    </rPh>
    <rPh sb="3" eb="5">
      <t>シャリョウ</t>
    </rPh>
    <rPh sb="6" eb="10">
      <t>キカイシヨウ</t>
    </rPh>
    <phoneticPr fontId="27"/>
  </si>
  <si>
    <t>様式　火気使用R2</t>
    <rPh sb="0" eb="2">
      <t>ヨウシキ</t>
    </rPh>
    <rPh sb="3" eb="5">
      <t>カキ</t>
    </rPh>
    <rPh sb="5" eb="7">
      <t>シヨウ</t>
    </rPh>
    <phoneticPr fontId="1"/>
  </si>
  <si>
    <t>様式　一人親方等就労R2</t>
    <rPh sb="0" eb="2">
      <t>ヨウシキ</t>
    </rPh>
    <rPh sb="3" eb="8">
      <t>ヒトリオヤカタトウ</t>
    </rPh>
    <rPh sb="8" eb="10">
      <t>シュウロウ</t>
    </rPh>
    <phoneticPr fontId="1"/>
  </si>
  <si>
    <t>様式　外国人就労R2</t>
    <rPh sb="0" eb="2">
      <t>ヨウシキ</t>
    </rPh>
    <rPh sb="3" eb="5">
      <t>ガイコク</t>
    </rPh>
    <rPh sb="5" eb="6">
      <t>ジン</t>
    </rPh>
    <rPh sb="6" eb="8">
      <t>シュウロウ</t>
    </rPh>
    <phoneticPr fontId="1"/>
  </si>
  <si>
    <t>様式　実習生入場R2-1</t>
    <rPh sb="0" eb="2">
      <t>ヨウシキ</t>
    </rPh>
    <rPh sb="3" eb="6">
      <t>ジッシュウセイ</t>
    </rPh>
    <rPh sb="6" eb="8">
      <t>ニュウジョウ</t>
    </rPh>
    <phoneticPr fontId="1"/>
  </si>
  <si>
    <t>様式　実習生入場R2-2</t>
    <rPh sb="0" eb="2">
      <t>ヨウシキ</t>
    </rPh>
    <rPh sb="3" eb="6">
      <t>ジッシュウセイ</t>
    </rPh>
    <rPh sb="6" eb="8">
      <t>ニュウジョウ</t>
    </rPh>
    <phoneticPr fontId="1"/>
  </si>
  <si>
    <t>様式　年少者就労R2</t>
    <rPh sb="0" eb="2">
      <t>ヨウシキ</t>
    </rPh>
    <rPh sb="3" eb="6">
      <t>ネンショウシャ</t>
    </rPh>
    <rPh sb="6" eb="8">
      <t>シュウロウ</t>
    </rPh>
    <phoneticPr fontId="1"/>
  </si>
  <si>
    <t>様式　高齢者就労R2</t>
    <rPh sb="0" eb="2">
      <t>ヨウシキ</t>
    </rPh>
    <rPh sb="3" eb="6">
      <t>コウレイシャ</t>
    </rPh>
    <rPh sb="6" eb="8">
      <t>シュウロウ</t>
    </rPh>
    <phoneticPr fontId="1"/>
  </si>
  <si>
    <t>様式　作業計画R2（重機）</t>
    <rPh sb="0" eb="2">
      <t>ヨウシキ</t>
    </rPh>
    <rPh sb="3" eb="5">
      <t>サギョウ</t>
    </rPh>
    <rPh sb="5" eb="7">
      <t>ケイカク</t>
    </rPh>
    <rPh sb="10" eb="12">
      <t>ジュウキ</t>
    </rPh>
    <phoneticPr fontId="1"/>
  </si>
  <si>
    <t>様式　作業計画R2（クレーン）</t>
    <rPh sb="0" eb="2">
      <t>ヨウシキ</t>
    </rPh>
    <rPh sb="3" eb="5">
      <t>サギョウ</t>
    </rPh>
    <rPh sb="5" eb="7">
      <t>ケイカク</t>
    </rPh>
    <phoneticPr fontId="1"/>
  </si>
  <si>
    <t>様式　作業計画R2(用途外）</t>
    <rPh sb="0" eb="2">
      <t>ヨウシキ</t>
    </rPh>
    <rPh sb="3" eb="5">
      <t>サギョウ</t>
    </rPh>
    <rPh sb="5" eb="7">
      <t>ケイカク</t>
    </rPh>
    <rPh sb="10" eb="12">
      <t>ヨウト</t>
    </rPh>
    <rPh sb="12" eb="13">
      <t>ガイ</t>
    </rPh>
    <phoneticPr fontId="1"/>
  </si>
  <si>
    <t>様式　安全計画R2-1</t>
    <rPh sb="0" eb="2">
      <t>ヨウシキ</t>
    </rPh>
    <rPh sb="3" eb="5">
      <t>アンゼン</t>
    </rPh>
    <rPh sb="5" eb="7">
      <t>ケイカク</t>
    </rPh>
    <phoneticPr fontId="1"/>
  </si>
  <si>
    <t>様式　安全計画R2-2</t>
    <rPh sb="0" eb="2">
      <t>ヨウシキ</t>
    </rPh>
    <rPh sb="3" eb="5">
      <t>アンゼン</t>
    </rPh>
    <rPh sb="5" eb="7">
      <t>ケイカク</t>
    </rPh>
    <phoneticPr fontId="1"/>
  </si>
  <si>
    <t>様式　送り出し等教育R2</t>
    <rPh sb="0" eb="2">
      <t>ヨウシキ</t>
    </rPh>
    <rPh sb="3" eb="4">
      <t>オク</t>
    </rPh>
    <rPh sb="5" eb="6">
      <t>ダ</t>
    </rPh>
    <rPh sb="7" eb="8">
      <t>トウ</t>
    </rPh>
    <rPh sb="8" eb="10">
      <t>キョウイク</t>
    </rPh>
    <phoneticPr fontId="1"/>
  </si>
  <si>
    <t>安全衛生管理R2-1</t>
    <rPh sb="0" eb="2">
      <t>アンゼン</t>
    </rPh>
    <rPh sb="2" eb="4">
      <t>エイセイ</t>
    </rPh>
    <rPh sb="4" eb="6">
      <t>カンリ</t>
    </rPh>
    <phoneticPr fontId="1"/>
  </si>
  <si>
    <t>安全衛生管理R2-2</t>
    <rPh sb="0" eb="2">
      <t>アンゼン</t>
    </rPh>
    <rPh sb="2" eb="4">
      <t>エイセイ</t>
    </rPh>
    <rPh sb="4" eb="6">
      <t>カンリ</t>
    </rPh>
    <phoneticPr fontId="1"/>
  </si>
  <si>
    <t>再下請通知R2</t>
    <rPh sb="0" eb="1">
      <t>サイ</t>
    </rPh>
    <rPh sb="1" eb="3">
      <t>シタウケ</t>
    </rPh>
    <rPh sb="3" eb="5">
      <t>ツウチ</t>
    </rPh>
    <phoneticPr fontId="1"/>
  </si>
  <si>
    <t>下請編成R2</t>
    <rPh sb="0" eb="2">
      <t>シタウケ</t>
    </rPh>
    <rPh sb="2" eb="4">
      <t>ヘンセイ</t>
    </rPh>
    <phoneticPr fontId="1"/>
  </si>
  <si>
    <t>作業員名簿R2</t>
    <rPh sb="0" eb="3">
      <t>サギョウイン</t>
    </rPh>
    <rPh sb="3" eb="5">
      <t>メイボ</t>
    </rPh>
    <phoneticPr fontId="1"/>
  </si>
  <si>
    <t>重機･機械使用</t>
    <rPh sb="0" eb="2">
      <t>ジュウキ</t>
    </rPh>
    <rPh sb="3" eb="7">
      <t>キカイシヨウ</t>
    </rPh>
    <phoneticPr fontId="1"/>
  </si>
  <si>
    <t>R2-1</t>
    <phoneticPr fontId="1"/>
  </si>
  <si>
    <t>R2-2</t>
    <phoneticPr fontId="1"/>
  </si>
  <si>
    <t>R2-3</t>
    <phoneticPr fontId="1"/>
  </si>
  <si>
    <t>化学物質等持込使用</t>
    <rPh sb="0" eb="2">
      <t>カガク</t>
    </rPh>
    <rPh sb="2" eb="4">
      <t>ブッシツ</t>
    </rPh>
    <rPh sb="4" eb="5">
      <t>トウ</t>
    </rPh>
    <rPh sb="5" eb="7">
      <t>モチコミ</t>
    </rPh>
    <rPh sb="7" eb="9">
      <t>シヨウ</t>
    </rPh>
    <phoneticPr fontId="1"/>
  </si>
  <si>
    <t>R2</t>
    <phoneticPr fontId="1"/>
  </si>
  <si>
    <t>様式　化学物質等持込使用R2</t>
    <rPh sb="0" eb="2">
      <t>ヨウシキ</t>
    </rPh>
    <rPh sb="3" eb="7">
      <t>カガクブッシツ</t>
    </rPh>
    <rPh sb="7" eb="8">
      <t>トウ</t>
    </rPh>
    <rPh sb="8" eb="10">
      <t>モチコミ</t>
    </rPh>
    <rPh sb="10" eb="12">
      <t>シヨウ</t>
    </rPh>
    <phoneticPr fontId="1"/>
  </si>
  <si>
    <t>火気使用R2</t>
    <rPh sb="0" eb="2">
      <t>カキ</t>
    </rPh>
    <rPh sb="2" eb="4">
      <t>シヨウ</t>
    </rPh>
    <phoneticPr fontId="1"/>
  </si>
  <si>
    <t>一人親方等就労</t>
    <rPh sb="0" eb="2">
      <t>ヒトリ</t>
    </rPh>
    <rPh sb="2" eb="4">
      <t>オヤカタ</t>
    </rPh>
    <rPh sb="4" eb="5">
      <t>トウ</t>
    </rPh>
    <rPh sb="5" eb="7">
      <t>シュウロウ</t>
    </rPh>
    <phoneticPr fontId="1"/>
  </si>
  <si>
    <t>外国人就労R2</t>
    <rPh sb="0" eb="2">
      <t>ガイコク</t>
    </rPh>
    <rPh sb="2" eb="3">
      <t>ジン</t>
    </rPh>
    <rPh sb="3" eb="5">
      <t>シュウロウ</t>
    </rPh>
    <phoneticPr fontId="1"/>
  </si>
  <si>
    <t>実習生入場</t>
    <rPh sb="0" eb="3">
      <t>ジッシュウセイ</t>
    </rPh>
    <rPh sb="3" eb="5">
      <t>ニュウジョウ</t>
    </rPh>
    <phoneticPr fontId="1"/>
  </si>
  <si>
    <t>R2-1、R2-2</t>
    <phoneticPr fontId="1"/>
  </si>
  <si>
    <t>年少者就労R2</t>
    <rPh sb="0" eb="3">
      <t>ネンショウシャ</t>
    </rPh>
    <rPh sb="3" eb="5">
      <t>シュウロウ</t>
    </rPh>
    <phoneticPr fontId="1"/>
  </si>
  <si>
    <t>高齢者就労R2</t>
    <rPh sb="0" eb="3">
      <t>コウレイシャ</t>
    </rPh>
    <rPh sb="3" eb="5">
      <t>シュウロウ</t>
    </rPh>
    <phoneticPr fontId="1"/>
  </si>
  <si>
    <t>作業計画R2</t>
    <rPh sb="0" eb="2">
      <t>サギョウ</t>
    </rPh>
    <rPh sb="2" eb="4">
      <t>ケイカク</t>
    </rPh>
    <phoneticPr fontId="1"/>
  </si>
  <si>
    <t>（重機）</t>
    <rPh sb="1" eb="3">
      <t>ジュウキ</t>
    </rPh>
    <phoneticPr fontId="1"/>
  </si>
  <si>
    <t>作業計画R2</t>
    <rPh sb="0" eb="4">
      <t>サギョウケイカク</t>
    </rPh>
    <phoneticPr fontId="1"/>
  </si>
  <si>
    <t>（クレーン）</t>
    <phoneticPr fontId="1"/>
  </si>
  <si>
    <t>（用途外）</t>
    <rPh sb="1" eb="3">
      <t>ヨウト</t>
    </rPh>
    <rPh sb="3" eb="4">
      <t>ガイ</t>
    </rPh>
    <phoneticPr fontId="1"/>
  </si>
  <si>
    <t>安全計画R2-1</t>
    <rPh sb="0" eb="2">
      <t>アンゼン</t>
    </rPh>
    <rPh sb="2" eb="4">
      <t>ケイカク</t>
    </rPh>
    <phoneticPr fontId="1"/>
  </si>
  <si>
    <t>安全計画R2-2</t>
    <rPh sb="0" eb="4">
      <t>アンゼンケイカク</t>
    </rPh>
    <phoneticPr fontId="1"/>
  </si>
  <si>
    <t>令和　　　年　　　月　　　日</t>
    <phoneticPr fontId="27"/>
  </si>
  <si>
    <t>2.専門技術者には、土木・建築一式工事を施工する場合等でその工事に含まれる専門工事を施工するために必要な主任技術者を記載する。</t>
    <rPh sb="2" eb="4">
      <t>センモン</t>
    </rPh>
    <rPh sb="4" eb="7">
      <t>ギジュツシャ</t>
    </rPh>
    <rPh sb="10" eb="12">
      <t>ドボク</t>
    </rPh>
    <rPh sb="13" eb="15">
      <t>ケンチク</t>
    </rPh>
    <rPh sb="15" eb="17">
      <t>イッシキ</t>
    </rPh>
    <rPh sb="17" eb="19">
      <t>コウジ</t>
    </rPh>
    <rPh sb="20" eb="22">
      <t>セコウ</t>
    </rPh>
    <rPh sb="24" eb="26">
      <t>バアイ</t>
    </rPh>
    <rPh sb="26" eb="27">
      <t>トウ</t>
    </rPh>
    <rPh sb="30" eb="32">
      <t>コウジ</t>
    </rPh>
    <rPh sb="33" eb="34">
      <t>フク</t>
    </rPh>
    <rPh sb="37" eb="39">
      <t>センモン</t>
    </rPh>
    <rPh sb="39" eb="41">
      <t>コウジ</t>
    </rPh>
    <rPh sb="42" eb="44">
      <t>セコウ</t>
    </rPh>
    <rPh sb="49" eb="51">
      <t>ヒツヨウ</t>
    </rPh>
    <rPh sb="52" eb="54">
      <t>シュニン</t>
    </rPh>
    <phoneticPr fontId="1"/>
  </si>
  <si>
    <t>　複数の専門工事を施工するために複数の専門技術者を要する場合は適宜欄を設けて全員を記載する。</t>
    <rPh sb="1" eb="3">
      <t>フクスウ</t>
    </rPh>
    <rPh sb="4" eb="8">
      <t>センモンコウジ</t>
    </rPh>
    <rPh sb="9" eb="11">
      <t>セコウ</t>
    </rPh>
    <rPh sb="16" eb="18">
      <t>フクスウ</t>
    </rPh>
    <rPh sb="19" eb="21">
      <t>センモン</t>
    </rPh>
    <rPh sb="21" eb="24">
      <t>ギジュツシャ</t>
    </rPh>
    <rPh sb="25" eb="26">
      <t>ヨウ</t>
    </rPh>
    <rPh sb="28" eb="30">
      <t>バアイ</t>
    </rPh>
    <rPh sb="31" eb="33">
      <t>テキギ</t>
    </rPh>
    <rPh sb="33" eb="34">
      <t>ラン</t>
    </rPh>
    <rPh sb="35" eb="36">
      <t>モウ</t>
    </rPh>
    <rPh sb="38" eb="40">
      <t>ゼンイン</t>
    </rPh>
    <rPh sb="41" eb="43">
      <t>キサイ</t>
    </rPh>
    <phoneticPr fontId="1"/>
  </si>
  <si>
    <t>　（一式工事の主任技術者が専門工事の主任技術者としての資格を有する場合は専門者術者を兼ねることができる。）</t>
    <rPh sb="2" eb="4">
      <t>イッシキ</t>
    </rPh>
    <rPh sb="4" eb="6">
      <t>コウジ</t>
    </rPh>
    <rPh sb="7" eb="9">
      <t>シュニン</t>
    </rPh>
    <rPh sb="9" eb="12">
      <t>ギジュツシャ</t>
    </rPh>
    <rPh sb="13" eb="15">
      <t>センモン</t>
    </rPh>
    <rPh sb="15" eb="17">
      <t>コウジ</t>
    </rPh>
    <rPh sb="18" eb="23">
      <t>シュニンギジュツシャ</t>
    </rPh>
    <rPh sb="27" eb="29">
      <t>シカク</t>
    </rPh>
    <rPh sb="30" eb="31">
      <t>ユウ</t>
    </rPh>
    <rPh sb="33" eb="35">
      <t>バアイ</t>
    </rPh>
    <rPh sb="36" eb="38">
      <t>センモン</t>
    </rPh>
    <rPh sb="38" eb="39">
      <t>シャ</t>
    </rPh>
    <rPh sb="39" eb="40">
      <t>ジュツ</t>
    </rPh>
    <rPh sb="40" eb="41">
      <t>シャ</t>
    </rPh>
    <rPh sb="42" eb="43">
      <t>カ</t>
    </rPh>
    <phoneticPr fontId="1"/>
  </si>
  <si>
    <t>2.再下請負契約がある場合は、《再下請負関係》（当用紙の右部分）の所定欄を記入するとともに、次の契約書類（金額記載）の写しを</t>
    <rPh sb="2" eb="3">
      <t>サイ</t>
    </rPh>
    <rPh sb="3" eb="4">
      <t>シタ</t>
    </rPh>
    <rPh sb="4" eb="6">
      <t>ウケオイ</t>
    </rPh>
    <rPh sb="6" eb="8">
      <t>ケイヤク</t>
    </rPh>
    <rPh sb="11" eb="13">
      <t>バアイ</t>
    </rPh>
    <rPh sb="16" eb="20">
      <t>サイシタウケオイ</t>
    </rPh>
    <rPh sb="20" eb="22">
      <t>カンケイ</t>
    </rPh>
    <rPh sb="24" eb="25">
      <t>トウ</t>
    </rPh>
    <rPh sb="25" eb="27">
      <t>ヨウシ</t>
    </rPh>
    <rPh sb="28" eb="29">
      <t>ミギ</t>
    </rPh>
    <rPh sb="29" eb="31">
      <t>ブブン</t>
    </rPh>
    <rPh sb="33" eb="35">
      <t>ショテイ</t>
    </rPh>
    <rPh sb="35" eb="36">
      <t>ラン</t>
    </rPh>
    <rPh sb="37" eb="39">
      <t>キニュウ</t>
    </rPh>
    <rPh sb="46" eb="47">
      <t>ツギ</t>
    </rPh>
    <rPh sb="48" eb="50">
      <t>ケイヤク</t>
    </rPh>
    <rPh sb="50" eb="52">
      <t>ショルイ</t>
    </rPh>
    <phoneticPr fontId="1"/>
  </si>
  <si>
    <t>一括適用の承認に係る営業所の場合は、本店の整理記号及び事業所番号を、厚生年金保険欄には、事業所整理記号及び事業所番号を、雇用保険欄には、労働保険番号を、継続事業の一括</t>
    <rPh sb="0" eb="2">
      <t>イッカツ</t>
    </rPh>
    <rPh sb="2" eb="4">
      <t>テキヨウ</t>
    </rPh>
    <rPh sb="5" eb="7">
      <t>ショウニン</t>
    </rPh>
    <rPh sb="8" eb="9">
      <t>カカ</t>
    </rPh>
    <rPh sb="10" eb="13">
      <t>エイギョウショ</t>
    </rPh>
    <rPh sb="14" eb="16">
      <t>バアイ</t>
    </rPh>
    <rPh sb="18" eb="20">
      <t>ホンテン</t>
    </rPh>
    <rPh sb="21" eb="23">
      <t>セイリ</t>
    </rPh>
    <rPh sb="23" eb="25">
      <t>キゴウ</t>
    </rPh>
    <rPh sb="25" eb="26">
      <t>オヨ</t>
    </rPh>
    <rPh sb="27" eb="30">
      <t>ジギョウショ</t>
    </rPh>
    <rPh sb="30" eb="32">
      <t>バンゴウ</t>
    </rPh>
    <rPh sb="34" eb="36">
      <t>コウセイ</t>
    </rPh>
    <rPh sb="36" eb="38">
      <t>ネンキン</t>
    </rPh>
    <rPh sb="38" eb="40">
      <t>ホケン</t>
    </rPh>
    <rPh sb="40" eb="41">
      <t>ラン</t>
    </rPh>
    <rPh sb="44" eb="47">
      <t>ジギョウショ</t>
    </rPh>
    <rPh sb="47" eb="49">
      <t>セイリ</t>
    </rPh>
    <rPh sb="49" eb="51">
      <t>キゴウ</t>
    </rPh>
    <rPh sb="51" eb="52">
      <t>オヨ</t>
    </rPh>
    <rPh sb="53" eb="56">
      <t>ジギョウショ</t>
    </rPh>
    <rPh sb="56" eb="58">
      <t>バンゴウ</t>
    </rPh>
    <rPh sb="60" eb="62">
      <t>コヨウ</t>
    </rPh>
    <rPh sb="62" eb="64">
      <t>ホケン</t>
    </rPh>
    <rPh sb="64" eb="65">
      <t>ラン</t>
    </rPh>
    <rPh sb="68" eb="70">
      <t>ロウドウ</t>
    </rPh>
    <rPh sb="70" eb="72">
      <t>ホケン</t>
    </rPh>
    <rPh sb="72" eb="74">
      <t>バンゴウ</t>
    </rPh>
    <rPh sb="76" eb="78">
      <t>ケイゾク</t>
    </rPh>
    <rPh sb="78" eb="80">
      <t>ジギョウ</t>
    </rPh>
    <rPh sb="81" eb="83">
      <t>イッカツ</t>
    </rPh>
    <phoneticPr fontId="1"/>
  </si>
  <si>
    <t>事業所整理記号等の営業所の名称欄には、請負契約に係る営業所の名称を、健康保険欄には、事業所整理記号及び事業所番号（健康保険組合にあっては組合名）を</t>
    <phoneticPr fontId="1"/>
  </si>
  <si>
    <t>　全ての階層について提出する。なお、再下請が複数ある場合は《再下請負関係》欄をコピーして使用する。</t>
    <rPh sb="18" eb="19">
      <t>サイ</t>
    </rPh>
    <rPh sb="19" eb="20">
      <t>シタ</t>
    </rPh>
    <rPh sb="22" eb="24">
      <t>フクスウ</t>
    </rPh>
    <rPh sb="26" eb="28">
      <t>バアイ</t>
    </rPh>
    <rPh sb="30" eb="31">
      <t>サイ</t>
    </rPh>
    <rPh sb="31" eb="32">
      <t>シタ</t>
    </rPh>
    <rPh sb="32" eb="34">
      <t>ウケオイ</t>
    </rPh>
    <rPh sb="34" eb="36">
      <t>カンケイ</t>
    </rPh>
    <rPh sb="37" eb="38">
      <t>ラン</t>
    </rPh>
    <rPh sb="44" eb="46">
      <t>シヨウ</t>
    </rPh>
    <phoneticPr fontId="1"/>
  </si>
  <si>
    <t>許可を受けた後、当該機械に持込受理証を貼付して使用するものとする。</t>
    <rPh sb="0" eb="2">
      <t>キョカ</t>
    </rPh>
    <rPh sb="3" eb="4">
      <t>ウ</t>
    </rPh>
    <rPh sb="6" eb="7">
      <t>アト</t>
    </rPh>
    <rPh sb="8" eb="10">
      <t>トウガイ</t>
    </rPh>
    <rPh sb="10" eb="12">
      <t>キカイ</t>
    </rPh>
    <rPh sb="13" eb="15">
      <t>モチコミ</t>
    </rPh>
    <rPh sb="15" eb="17">
      <t>ジュリ</t>
    </rPh>
    <rPh sb="17" eb="18">
      <t>ショウ</t>
    </rPh>
    <rPh sb="19" eb="21">
      <t>チョウフ</t>
    </rPh>
    <rPh sb="23" eb="25">
      <t>シヨウ</t>
    </rPh>
    <phoneticPr fontId="1"/>
  </si>
  <si>
    <r>
      <t>　法令の規制事項及び、取扱説明書の危険　　　　　　　　　　　　　　　　　　　　　　　　有害情報は、文章の後尾に凡例を記載する　　　　　　　　　　　　　　　　　　　　　　　　　　　 　　　　　　　　　　　　　　　　　　　　　　　　　　　　　　　　　　　　　　　　　　　　　　　　　　　　　　　　　　　　　　　　　　　　　　　　　　　　　　　　　　　　　　　　　　　　　　　　　　　　　　　　　　　　　　　　　　　　　　　　　　　　　　　　　　　　　</t>
    </r>
    <r>
      <rPr>
        <sz val="10"/>
        <color theme="0"/>
        <rFont val="HG丸ｺﾞｼｯｸM-PRO"/>
        <family val="3"/>
        <charset val="128"/>
      </rPr>
      <t>・</t>
    </r>
    <r>
      <rPr>
        <sz val="10"/>
        <color theme="1"/>
        <rFont val="HG丸ｺﾞｼｯｸM-PRO"/>
        <family val="3"/>
        <charset val="128"/>
      </rPr>
      <t xml:space="preserve">凡例の記載項目は、変更削除を禁止する。                                               </t>
    </r>
    <rPh sb="1" eb="3">
      <t>ホウレイ</t>
    </rPh>
    <rPh sb="4" eb="6">
      <t>キセイ</t>
    </rPh>
    <rPh sb="6" eb="8">
      <t>ジコウ</t>
    </rPh>
    <rPh sb="8" eb="9">
      <t>オヨ</t>
    </rPh>
    <rPh sb="11" eb="13">
      <t>トリアツカイ</t>
    </rPh>
    <rPh sb="13" eb="16">
      <t>セツメイショ</t>
    </rPh>
    <rPh sb="43" eb="45">
      <t>ユウガイ</t>
    </rPh>
    <rPh sb="45" eb="47">
      <t>ジョウホウ</t>
    </rPh>
    <rPh sb="49" eb="51">
      <t>ブンショウ</t>
    </rPh>
    <rPh sb="52" eb="54">
      <t>コウビ</t>
    </rPh>
    <rPh sb="224" eb="226">
      <t>ハンレイ</t>
    </rPh>
    <rPh sb="227" eb="229">
      <t>キサイ</t>
    </rPh>
    <rPh sb="229" eb="231">
      <t>コウモク</t>
    </rPh>
    <rPh sb="233" eb="235">
      <t>ヘンコウ</t>
    </rPh>
    <rPh sb="235" eb="237">
      <t>サクジョ</t>
    </rPh>
    <rPh sb="238" eb="240">
      <t>キンシ</t>
    </rPh>
    <phoneticPr fontId="129"/>
  </si>
  <si>
    <t>土木第1グループ雑工事</t>
    <rPh sb="0" eb="2">
      <t>ドボク</t>
    </rPh>
    <rPh sb="2" eb="3">
      <t>ダイ</t>
    </rPh>
    <rPh sb="8" eb="9">
      <t>ザツ</t>
    </rPh>
    <rPh sb="9" eb="11">
      <t>コウジ</t>
    </rPh>
    <phoneticPr fontId="1"/>
  </si>
  <si>
    <t>（　一　次　）</t>
    <rPh sb="2" eb="3">
      <t>イチ</t>
    </rPh>
    <rPh sb="4" eb="5">
      <t>ツギ</t>
    </rPh>
    <phoneticPr fontId="1"/>
  </si>
  <si>
    <t xml:space="preserve">1）建設業法「技能検定」
2）建築士法「建築士試験」
3）技術士法「技術士試験」
4）電気工事士法「電気工事士試験」
</t>
    <rPh sb="2" eb="5">
      <t>ケンセツギョウ</t>
    </rPh>
    <rPh sb="5" eb="6">
      <t>ホウ</t>
    </rPh>
    <rPh sb="7" eb="9">
      <t>ギノウ</t>
    </rPh>
    <rPh sb="9" eb="11">
      <t>ケンテイ</t>
    </rPh>
    <rPh sb="15" eb="18">
      <t>ケンチクシ</t>
    </rPh>
    <rPh sb="18" eb="19">
      <t>ホウ</t>
    </rPh>
    <rPh sb="20" eb="23">
      <t>ケンチクシ</t>
    </rPh>
    <rPh sb="23" eb="25">
      <t>シケン</t>
    </rPh>
    <rPh sb="29" eb="31">
      <t>ギジュツ</t>
    </rPh>
    <rPh sb="31" eb="32">
      <t>シ</t>
    </rPh>
    <rPh sb="32" eb="33">
      <t>ホウ</t>
    </rPh>
    <rPh sb="34" eb="36">
      <t>ギジュツ</t>
    </rPh>
    <rPh sb="36" eb="37">
      <t>シ</t>
    </rPh>
    <rPh sb="37" eb="39">
      <t>シケン</t>
    </rPh>
    <rPh sb="43" eb="45">
      <t>デンキ</t>
    </rPh>
    <rPh sb="45" eb="47">
      <t>コウジ</t>
    </rPh>
    <rPh sb="47" eb="48">
      <t>シ</t>
    </rPh>
    <rPh sb="48" eb="49">
      <t>ホウ</t>
    </rPh>
    <rPh sb="50" eb="52">
      <t>デンキ</t>
    </rPh>
    <rPh sb="52" eb="54">
      <t>コウジ</t>
    </rPh>
    <rPh sb="54" eb="55">
      <t>シ</t>
    </rPh>
    <rPh sb="55" eb="57">
      <t>シケン</t>
    </rPh>
    <phoneticPr fontId="1"/>
  </si>
  <si>
    <t>5）電気事業法
  「電気主任技術者国家試験等」
6）消防法「消防設備士試験」
7）職業能力開発促進法「技能検定」</t>
    <phoneticPr fontId="1"/>
  </si>
  <si>
    <t>　「適用除外」に〇を付ける。</t>
    <rPh sb="2" eb="4">
      <t>テキヨウ</t>
    </rPh>
    <rPh sb="4" eb="6">
      <t>ジョガイ</t>
    </rPh>
    <rPh sb="10" eb="11">
      <t>ツ</t>
    </rPh>
    <phoneticPr fontId="1"/>
  </si>
  <si>
    <t>5.外国人の就労について、外国人建設就労者、外国人技能実習生、特定技能外国人の有無にそれぞれ〇を付ける。</t>
    <rPh sb="2" eb="4">
      <t>ガイコク</t>
    </rPh>
    <rPh sb="4" eb="5">
      <t>ジン</t>
    </rPh>
    <rPh sb="6" eb="8">
      <t>シュウロウ</t>
    </rPh>
    <rPh sb="13" eb="15">
      <t>ガイコク</t>
    </rPh>
    <rPh sb="15" eb="16">
      <t>ジン</t>
    </rPh>
    <rPh sb="16" eb="18">
      <t>ケンセツ</t>
    </rPh>
    <rPh sb="18" eb="21">
      <t>シュウロウシャ</t>
    </rPh>
    <rPh sb="22" eb="24">
      <t>ガイコク</t>
    </rPh>
    <rPh sb="24" eb="25">
      <t>ジン</t>
    </rPh>
    <rPh sb="25" eb="27">
      <t>ギノウ</t>
    </rPh>
    <rPh sb="27" eb="30">
      <t>ジッシュウセイ</t>
    </rPh>
    <rPh sb="31" eb="33">
      <t>トクテイ</t>
    </rPh>
    <rPh sb="33" eb="35">
      <t>ギノウ</t>
    </rPh>
    <rPh sb="35" eb="37">
      <t>ガイコク</t>
    </rPh>
    <rPh sb="37" eb="38">
      <t>ジン</t>
    </rPh>
    <rPh sb="39" eb="41">
      <t>ウム</t>
    </rPh>
    <rPh sb="48" eb="49">
      <t>ツ</t>
    </rPh>
    <phoneticPr fontId="1"/>
  </si>
  <si>
    <t>1.主任技術者の配属状況について＜専任・非専任＞のいずれかに〇を付ける。</t>
    <rPh sb="2" eb="4">
      <t>シュニン</t>
    </rPh>
    <rPh sb="4" eb="7">
      <t>ギジュツシャ</t>
    </rPh>
    <rPh sb="8" eb="10">
      <t>ハイゾク</t>
    </rPh>
    <rPh sb="10" eb="12">
      <t>ジョウキョウ</t>
    </rPh>
    <rPh sb="17" eb="19">
      <t>センニン</t>
    </rPh>
    <rPh sb="20" eb="21">
      <t>ヒ</t>
    </rPh>
    <rPh sb="21" eb="23">
      <t>センニン</t>
    </rPh>
    <rPh sb="32" eb="33">
      <t>ツ</t>
    </rPh>
    <phoneticPr fontId="1"/>
  </si>
  <si>
    <t>←〇を付ける際に図をコピーして利用してください。</t>
    <rPh sb="3" eb="4">
      <t>ツ</t>
    </rPh>
    <rPh sb="6" eb="7">
      <t>サイ</t>
    </rPh>
    <rPh sb="8" eb="9">
      <t>ズ</t>
    </rPh>
    <rPh sb="15" eb="17">
      <t>リヨウ</t>
    </rPh>
    <phoneticPr fontId="1"/>
  </si>
  <si>
    <t>↑〇を付ける際にコピーして利用してください。</t>
    <rPh sb="1" eb="4">
      <t>マルヲツ</t>
    </rPh>
    <rPh sb="6" eb="7">
      <t>サイ</t>
    </rPh>
    <rPh sb="13" eb="15">
      <t>リヨウ</t>
    </rPh>
    <phoneticPr fontId="1"/>
  </si>
  <si>
    <t>←〇を付ける際にコピーして利用してください。</t>
    <rPh sb="1" eb="7">
      <t>マルヲツケルサイ</t>
    </rPh>
    <rPh sb="13" eb="15">
      <t>リヨウ</t>
    </rPh>
    <phoneticPr fontId="1"/>
  </si>
  <si>
    <t>技能実習受入れに係る業種など
（該当番号に〇を付ける）</t>
    <rPh sb="0" eb="2">
      <t>ギノウ</t>
    </rPh>
    <rPh sb="2" eb="4">
      <t>ジッシュウ</t>
    </rPh>
    <rPh sb="4" eb="6">
      <t>ウケイレ</t>
    </rPh>
    <rPh sb="8" eb="9">
      <t>カカ</t>
    </rPh>
    <rPh sb="16" eb="18">
      <t>ガイトウ</t>
    </rPh>
    <rPh sb="18" eb="20">
      <t>バンゴウ</t>
    </rPh>
    <rPh sb="23" eb="24">
      <t>ツ</t>
    </rPh>
    <phoneticPr fontId="70"/>
  </si>
  <si>
    <t>←〇を付ける際にコピーして利用してください。</t>
    <rPh sb="0" eb="7">
      <t>ヒダリマルヲツケルサイ</t>
    </rPh>
    <rPh sb="13" eb="15">
      <t>リヨウ</t>
    </rPh>
    <phoneticPr fontId="1"/>
  </si>
  <si>
    <t>2.　持込機械等 （移動式クレーン） 使用届</t>
    <rPh sb="3" eb="5">
      <t>モチコミ</t>
    </rPh>
    <rPh sb="5" eb="7">
      <t>キカイ</t>
    </rPh>
    <rPh sb="7" eb="8">
      <t>ナド</t>
    </rPh>
    <rPh sb="10" eb="12">
      <t>イドウ</t>
    </rPh>
    <rPh sb="12" eb="13">
      <t>シキ</t>
    </rPh>
    <rPh sb="19" eb="21">
      <t>シヨウ</t>
    </rPh>
    <rPh sb="21" eb="22">
      <t>トド</t>
    </rPh>
    <phoneticPr fontId="27"/>
  </si>
  <si>
    <t>1.　再下請負通知書</t>
    <rPh sb="3" eb="4">
      <t>サイ</t>
    </rPh>
    <rPh sb="4" eb="5">
      <t>シタ</t>
    </rPh>
    <rPh sb="5" eb="7">
      <t>ウケオイ</t>
    </rPh>
    <rPh sb="7" eb="10">
      <t>ツウチショ</t>
    </rPh>
    <phoneticPr fontId="27"/>
  </si>
  <si>
    <t>3.　工事用車両届</t>
    <rPh sb="3" eb="6">
      <t>コウジヨウ</t>
    </rPh>
    <rPh sb="6" eb="8">
      <t>シャリョウ</t>
    </rPh>
    <rPh sb="8" eb="9">
      <t>トド</t>
    </rPh>
    <phoneticPr fontId="27"/>
  </si>
  <si>
    <t>4.　送出し教育実施報告書</t>
    <rPh sb="3" eb="4">
      <t>オク</t>
    </rPh>
    <rPh sb="4" eb="5">
      <t>ダ</t>
    </rPh>
    <rPh sb="6" eb="8">
      <t>キョウイク</t>
    </rPh>
    <rPh sb="8" eb="10">
      <t>ジッシ</t>
    </rPh>
    <rPh sb="10" eb="13">
      <t>ホウコクショ</t>
    </rPh>
    <phoneticPr fontId="27"/>
  </si>
  <si>
    <t>5.　（　　　　　　　　　　　　　　　） 作業計画書</t>
    <rPh sb="21" eb="23">
      <t>サギョウ</t>
    </rPh>
    <rPh sb="23" eb="26">
      <t>ケイカクショ</t>
    </rPh>
    <phoneticPr fontId="27"/>
  </si>
  <si>
    <t>6.　安全衛生計画書</t>
    <rPh sb="3" eb="5">
      <t>アンゼン</t>
    </rPh>
    <rPh sb="5" eb="7">
      <t>エイセイ</t>
    </rPh>
    <rPh sb="7" eb="10">
      <t>ケイカクショ</t>
    </rPh>
    <phoneticPr fontId="27"/>
  </si>
  <si>
    <t>7.　下請業者編成表</t>
    <rPh sb="3" eb="5">
      <t>シタウケ</t>
    </rPh>
    <rPh sb="5" eb="7">
      <t>ギョウシャ</t>
    </rPh>
    <rPh sb="7" eb="9">
      <t>ヘンセイ</t>
    </rPh>
    <rPh sb="9" eb="10">
      <t>ヒョウ</t>
    </rPh>
    <phoneticPr fontId="27"/>
  </si>
  <si>
    <t>8.　持込機械等 （車両系建設機械） 使用届</t>
    <rPh sb="3" eb="5">
      <t>モチコミ</t>
    </rPh>
    <rPh sb="5" eb="7">
      <t>キカイ</t>
    </rPh>
    <rPh sb="7" eb="8">
      <t>ナド</t>
    </rPh>
    <rPh sb="10" eb="12">
      <t>シャリョウ</t>
    </rPh>
    <rPh sb="12" eb="13">
      <t>ケイ</t>
    </rPh>
    <rPh sb="13" eb="15">
      <t>ケンセツ</t>
    </rPh>
    <rPh sb="15" eb="17">
      <t>キカイ</t>
    </rPh>
    <rPh sb="19" eb="21">
      <t>シヨウ</t>
    </rPh>
    <rPh sb="21" eb="22">
      <t>トドケ</t>
    </rPh>
    <phoneticPr fontId="27"/>
  </si>
  <si>
    <t>9.　危険物 ・ 有害物持込使用届</t>
    <rPh sb="3" eb="6">
      <t>キケンブツ</t>
    </rPh>
    <rPh sb="9" eb="12">
      <t>ユウガイブツ</t>
    </rPh>
    <rPh sb="12" eb="14">
      <t>モチコミ</t>
    </rPh>
    <rPh sb="14" eb="16">
      <t>シヨウ</t>
    </rPh>
    <rPh sb="16" eb="17">
      <t>トドケ</t>
    </rPh>
    <phoneticPr fontId="27"/>
  </si>
  <si>
    <t>10.　新規入場時教育実施報告書</t>
    <rPh sb="4" eb="6">
      <t>シンキ</t>
    </rPh>
    <rPh sb="6" eb="8">
      <t>ニュウジョウ</t>
    </rPh>
    <rPh sb="8" eb="9">
      <t>ジ</t>
    </rPh>
    <rPh sb="9" eb="11">
      <t>キョウイク</t>
    </rPh>
    <rPh sb="11" eb="13">
      <t>ジッシ</t>
    </rPh>
    <rPh sb="13" eb="16">
      <t>ホウコクショ</t>
    </rPh>
    <phoneticPr fontId="27"/>
  </si>
  <si>
    <t>11.　（　　　　　　　　　　　　　　　） 作業計画書</t>
    <rPh sb="22" eb="24">
      <t>サギョウ</t>
    </rPh>
    <rPh sb="24" eb="27">
      <t>ケイカクショ</t>
    </rPh>
    <phoneticPr fontId="27"/>
  </si>
  <si>
    <t>12.　作業員名簿</t>
    <rPh sb="4" eb="7">
      <t>サギョウイン</t>
    </rPh>
    <rPh sb="7" eb="9">
      <t>メイボ</t>
    </rPh>
    <phoneticPr fontId="27"/>
  </si>
  <si>
    <t>13.　持込機械等 （電動工具） 使用届</t>
    <rPh sb="4" eb="6">
      <t>モチコミ</t>
    </rPh>
    <rPh sb="6" eb="8">
      <t>キカイ</t>
    </rPh>
    <rPh sb="8" eb="9">
      <t>ナド</t>
    </rPh>
    <rPh sb="11" eb="13">
      <t>デンドウ</t>
    </rPh>
    <rPh sb="13" eb="15">
      <t>コウグ</t>
    </rPh>
    <rPh sb="17" eb="19">
      <t>シヨウ</t>
    </rPh>
    <rPh sb="19" eb="20">
      <t>トドケ</t>
    </rPh>
    <phoneticPr fontId="27"/>
  </si>
  <si>
    <t>14.　火気使用届</t>
    <rPh sb="4" eb="6">
      <t>カキ</t>
    </rPh>
    <rPh sb="6" eb="8">
      <t>シヨウ</t>
    </rPh>
    <rPh sb="8" eb="9">
      <t>トドケ</t>
    </rPh>
    <phoneticPr fontId="27"/>
  </si>
  <si>
    <t>15.　（　　　　　　　　　　　　　　　） 作業手順書</t>
    <rPh sb="22" eb="24">
      <t>サギョウ</t>
    </rPh>
    <rPh sb="24" eb="26">
      <t>テジュン</t>
    </rPh>
    <rPh sb="26" eb="27">
      <t>ショ</t>
    </rPh>
    <phoneticPr fontId="27"/>
  </si>
  <si>
    <t>16.　持込機械等 （　　　　　　　　　　　　） 使用届</t>
    <rPh sb="4" eb="6">
      <t>モチコミ</t>
    </rPh>
    <rPh sb="6" eb="8">
      <t>キカイ</t>
    </rPh>
    <rPh sb="8" eb="9">
      <t>ナド</t>
    </rPh>
    <rPh sb="25" eb="27">
      <t>シヨウ</t>
    </rPh>
    <rPh sb="27" eb="28">
      <t>トドケ</t>
    </rPh>
    <phoneticPr fontId="27"/>
  </si>
  <si>
    <t>17.　持込機械等 （電気溶接機） 使用届</t>
    <rPh sb="4" eb="6">
      <t>モチコミ</t>
    </rPh>
    <rPh sb="6" eb="8">
      <t>キカイ</t>
    </rPh>
    <rPh sb="8" eb="9">
      <t>ナド</t>
    </rPh>
    <rPh sb="11" eb="13">
      <t>デンキ</t>
    </rPh>
    <rPh sb="13" eb="15">
      <t>ヨウセツ</t>
    </rPh>
    <rPh sb="15" eb="16">
      <t>キ</t>
    </rPh>
    <rPh sb="18" eb="20">
      <t>シヨウ</t>
    </rPh>
    <rPh sb="20" eb="21">
      <t>トドケ</t>
    </rPh>
    <phoneticPr fontId="27"/>
  </si>
  <si>
    <t>18.　（　　　　　　　　　　　　　　　　） 作業手順書</t>
    <rPh sb="25" eb="27">
      <t>テジュン</t>
    </rPh>
    <rPh sb="27" eb="28">
      <t>ショ</t>
    </rPh>
    <phoneticPr fontId="27"/>
  </si>
  <si>
    <t>注）該当番号に、〇を付ける。</t>
    <rPh sb="0" eb="1">
      <t>チュウ</t>
    </rPh>
    <rPh sb="2" eb="4">
      <t>ガイトウ</t>
    </rPh>
    <rPh sb="4" eb="6">
      <t>バンゴウ</t>
    </rPh>
    <rPh sb="8" eb="11">
      <t>マルヲツ</t>
    </rPh>
    <phoneticPr fontId="27"/>
  </si>
  <si>
    <t>←〇を付ける際に移動して利用してください。</t>
    <rPh sb="1" eb="7">
      <t>マルヲツケルサイ</t>
    </rPh>
    <rPh sb="8" eb="10">
      <t>イドウ</t>
    </rPh>
    <rPh sb="12" eb="14">
      <t>リヨウ</t>
    </rPh>
    <phoneticPr fontId="1"/>
  </si>
  <si>
    <t>チェックボックス式書式</t>
    <rPh sb="8" eb="9">
      <t>シキ</t>
    </rPh>
    <rPh sb="9" eb="11">
      <t>ショシキ</t>
    </rPh>
    <phoneticPr fontId="1"/>
  </si>
  <si>
    <t>印刷する際にズレが生じることが多いため、〇を付ける形式に変更</t>
    <rPh sb="0" eb="2">
      <t>インサツ</t>
    </rPh>
    <rPh sb="4" eb="5">
      <t>サイ</t>
    </rPh>
    <rPh sb="9" eb="10">
      <t>ショウ</t>
    </rPh>
    <rPh sb="15" eb="16">
      <t>オオ</t>
    </rPh>
    <rPh sb="22" eb="23">
      <t>ツ</t>
    </rPh>
    <rPh sb="25" eb="27">
      <t>ケイシキ</t>
    </rPh>
    <rPh sb="28" eb="30">
      <t>ヘンコウ</t>
    </rPh>
    <phoneticPr fontId="1"/>
  </si>
  <si>
    <t xml:space="preserve"> 再下請負通知書 </t>
    <rPh sb="1" eb="2">
      <t>サイ</t>
    </rPh>
    <rPh sb="2" eb="3">
      <t>シタ</t>
    </rPh>
    <rPh sb="3" eb="5">
      <t>ウケオイ</t>
    </rPh>
    <rPh sb="5" eb="8">
      <t>ツウチショ</t>
    </rPh>
    <phoneticPr fontId="1"/>
  </si>
  <si>
    <t>再下請負通知書</t>
    <rPh sb="0" eb="1">
      <t>サイ</t>
    </rPh>
    <rPh sb="1" eb="2">
      <t>シタ</t>
    </rPh>
    <rPh sb="2" eb="4">
      <t>ウケオイ</t>
    </rPh>
    <rPh sb="4" eb="7">
      <t>ツウチショ</t>
    </rPh>
    <phoneticPr fontId="1"/>
  </si>
  <si>
    <t>タイトル変更　「再下請負通知（変更届）」→「再下請負通知書」</t>
    <rPh sb="4" eb="6">
      <t>ヘンコウ</t>
    </rPh>
    <rPh sb="8" eb="9">
      <t>サイ</t>
    </rPh>
    <rPh sb="9" eb="10">
      <t>シタ</t>
    </rPh>
    <rPh sb="10" eb="12">
      <t>ウケオイ</t>
    </rPh>
    <rPh sb="12" eb="14">
      <t>ツウチ</t>
    </rPh>
    <rPh sb="15" eb="17">
      <t>ヘンコウ</t>
    </rPh>
    <rPh sb="17" eb="18">
      <t>トドケ</t>
    </rPh>
    <rPh sb="22" eb="29">
      <t>サイシタウケオイツウチショ</t>
    </rPh>
    <phoneticPr fontId="1"/>
  </si>
  <si>
    <t>事業者ID</t>
    <rPh sb="0" eb="3">
      <t>ジギョウシャ</t>
    </rPh>
    <phoneticPr fontId="1"/>
  </si>
  <si>
    <t>元請名称</t>
    <rPh sb="0" eb="2">
      <t>モトウケ</t>
    </rPh>
    <rPh sb="2" eb="4">
      <t>メイショウ</t>
    </rPh>
    <phoneticPr fontId="1"/>
  </si>
  <si>
    <t>1次</t>
    <rPh sb="1" eb="2">
      <t>ジ</t>
    </rPh>
    <phoneticPr fontId="1"/>
  </si>
  <si>
    <t>→</t>
    <phoneticPr fontId="1"/>
  </si>
  <si>
    <t>建設キャリアアップシステム
事業者ID</t>
    <rPh sb="0" eb="2">
      <t>ケンセツ</t>
    </rPh>
    <rPh sb="14" eb="17">
      <t>ジギョウシャ</t>
    </rPh>
    <phoneticPr fontId="1"/>
  </si>
  <si>
    <t>標準入力</t>
    <rPh sb="0" eb="2">
      <t>ヒョウジュン</t>
    </rPh>
    <rPh sb="2" eb="4">
      <t>ニュウリョク</t>
    </rPh>
    <phoneticPr fontId="1"/>
  </si>
  <si>
    <t>建設キャリアアップシステム事業者ID記入欄の追加</t>
    <rPh sb="0" eb="2">
      <t>ケンセツ</t>
    </rPh>
    <rPh sb="13" eb="16">
      <t>ジギョウシャ</t>
    </rPh>
    <rPh sb="18" eb="20">
      <t>キニュウ</t>
    </rPh>
    <rPh sb="20" eb="21">
      <t>ラン</t>
    </rPh>
    <rPh sb="22" eb="24">
      <t>ツイカ</t>
    </rPh>
    <phoneticPr fontId="1"/>
  </si>
  <si>
    <t>会社名</t>
    <rPh sb="0" eb="3">
      <t>カイシャメイ</t>
    </rPh>
    <phoneticPr fontId="1"/>
  </si>
  <si>
    <t>事業者ID</t>
    <rPh sb="0" eb="3">
      <t>ジギョウシャ</t>
    </rPh>
    <phoneticPr fontId="1"/>
  </si>
  <si>
    <t>代表者名</t>
    <rPh sb="0" eb="4">
      <t>ダイヒョウシャメイ</t>
    </rPh>
    <phoneticPr fontId="1"/>
  </si>
  <si>
    <t>事 業 者 ID</t>
    <rPh sb="0" eb="1">
      <t>コト</t>
    </rPh>
    <rPh sb="2" eb="3">
      <t>ギョウ</t>
    </rPh>
    <rPh sb="4" eb="5">
      <t>シャ</t>
    </rPh>
    <phoneticPr fontId="1"/>
  </si>
  <si>
    <t>様式　再下請通知R303</t>
    <rPh sb="0" eb="2">
      <t>ヨウシキ</t>
    </rPh>
    <rPh sb="3" eb="4">
      <t>サイ</t>
    </rPh>
    <rPh sb="4" eb="6">
      <t>シタウケ</t>
    </rPh>
    <rPh sb="6" eb="8">
      <t>ツウチ</t>
    </rPh>
    <phoneticPr fontId="1"/>
  </si>
  <si>
    <t>事業所の名称</t>
    <rPh sb="0" eb="3">
      <t>ジギョウショ</t>
    </rPh>
    <rPh sb="4" eb="6">
      <t>メイショウ</t>
    </rPh>
    <phoneticPr fontId="1"/>
  </si>
  <si>
    <t>現場ID</t>
    <rPh sb="0" eb="2">
      <t>ゲンバ</t>
    </rPh>
    <phoneticPr fontId="27"/>
  </si>
  <si>
    <t>建設キャリアアップシステム
現場ID</t>
    <rPh sb="0" eb="2">
      <t>ケンセツ</t>
    </rPh>
    <rPh sb="14" eb="16">
      <t>ゲンバ</t>
    </rPh>
    <phoneticPr fontId="1"/>
  </si>
  <si>
    <r>
      <t xml:space="preserve">教　育・資　格・免　許 </t>
    </r>
    <r>
      <rPr>
        <sz val="10"/>
        <rFont val="ＭＳ Ｐ明朝"/>
        <family val="1"/>
        <charset val="128"/>
      </rPr>
      <t>(注5)</t>
    </r>
    <rPh sb="0" eb="1">
      <t>キョウ</t>
    </rPh>
    <rPh sb="2" eb="3">
      <t>イク</t>
    </rPh>
    <rPh sb="4" eb="5">
      <t>シ</t>
    </rPh>
    <rPh sb="6" eb="7">
      <t>カク</t>
    </rPh>
    <rPh sb="8" eb="9">
      <t>メン</t>
    </rPh>
    <rPh sb="10" eb="11">
      <t>モト</t>
    </rPh>
    <phoneticPr fontId="27"/>
  </si>
  <si>
    <r>
      <t>経 験 年 数</t>
    </r>
    <r>
      <rPr>
        <sz val="10"/>
        <rFont val="ＭＳ Ｐ明朝"/>
        <family val="1"/>
        <charset val="128"/>
      </rPr>
      <t xml:space="preserve"> (注3)</t>
    </r>
    <rPh sb="0" eb="1">
      <t>キョウ</t>
    </rPh>
    <rPh sb="2" eb="3">
      <t>シルシ</t>
    </rPh>
    <rPh sb="4" eb="5">
      <t>トシ</t>
    </rPh>
    <rPh sb="6" eb="7">
      <t>カズ</t>
    </rPh>
    <rPh sb="9" eb="10">
      <t>チュウ</t>
    </rPh>
    <phoneticPr fontId="27"/>
  </si>
  <si>
    <r>
      <t xml:space="preserve"> 雇用保険 番号(下４桁）</t>
    </r>
    <r>
      <rPr>
        <sz val="9"/>
        <rFont val="ＭＳ Ｐ明朝"/>
        <family val="1"/>
        <charset val="128"/>
      </rPr>
      <t>(注8)</t>
    </r>
    <rPh sb="1" eb="3">
      <t>コヨウ</t>
    </rPh>
    <rPh sb="3" eb="5">
      <t>ホケン</t>
    </rPh>
    <phoneticPr fontId="27"/>
  </si>
  <si>
    <t>技能者ID</t>
    <rPh sb="0" eb="3">
      <t>ギノウシャ</t>
    </rPh>
    <phoneticPr fontId="1"/>
  </si>
  <si>
    <t>事業者ID</t>
    <rPh sb="0" eb="3">
      <t>ジギョウシャ</t>
    </rPh>
    <phoneticPr fontId="1"/>
  </si>
  <si>
    <t>事業者ID</t>
    <rPh sb="0" eb="3">
      <t>ジギョウシャ</t>
    </rPh>
    <phoneticPr fontId="27"/>
  </si>
  <si>
    <t>作業員名簿</t>
    <rPh sb="0" eb="3">
      <t>サギョウイン</t>
    </rPh>
    <rPh sb="3" eb="5">
      <t>メイボ</t>
    </rPh>
    <phoneticPr fontId="1"/>
  </si>
  <si>
    <t>建設キャリアアップシステム事業者ID･現場ID･技能者IDの記入欄の追加</t>
    <rPh sb="0" eb="2">
      <t>ケンセツ</t>
    </rPh>
    <rPh sb="13" eb="16">
      <t>ジギョウシャ</t>
    </rPh>
    <rPh sb="19" eb="21">
      <t>ゲンバ</t>
    </rPh>
    <rPh sb="24" eb="27">
      <t>ギノウシャ</t>
    </rPh>
    <rPh sb="30" eb="33">
      <t>キニュウラン</t>
    </rPh>
    <rPh sb="34" eb="36">
      <t>ツイカ</t>
    </rPh>
    <phoneticPr fontId="1"/>
  </si>
  <si>
    <t>建退共事務受託様式第6号</t>
    <rPh sb="0" eb="3">
      <t>ケンタイキョウ</t>
    </rPh>
    <rPh sb="3" eb="5">
      <t>ジム</t>
    </rPh>
    <rPh sb="5" eb="7">
      <t>ジュタク</t>
    </rPh>
    <rPh sb="7" eb="9">
      <t>ヨウシキ</t>
    </rPh>
    <rPh sb="9" eb="10">
      <t>ダイ</t>
    </rPh>
    <rPh sb="11" eb="12">
      <t>ゴウ</t>
    </rPh>
    <phoneticPr fontId="156"/>
  </si>
  <si>
    <t>（元請事業者）</t>
    <phoneticPr fontId="156"/>
  </si>
  <si>
    <t>様</t>
    <rPh sb="0" eb="1">
      <t>サマ</t>
    </rPh>
    <phoneticPr fontId="156"/>
  </si>
  <si>
    <t>下請業者</t>
    <rPh sb="0" eb="2">
      <t>シタウケ</t>
    </rPh>
    <rPh sb="2" eb="4">
      <t>ギョウシャ</t>
    </rPh>
    <phoneticPr fontId="156"/>
  </si>
  <si>
    <t>建設業退職金共済制度加入労働者数報告書</t>
    <rPh sb="0" eb="2">
      <t>ケンセツ</t>
    </rPh>
    <rPh sb="2" eb="3">
      <t>ギョウ</t>
    </rPh>
    <rPh sb="3" eb="6">
      <t>タイショクキン</t>
    </rPh>
    <rPh sb="6" eb="8">
      <t>キョウサイ</t>
    </rPh>
    <rPh sb="8" eb="10">
      <t>セイド</t>
    </rPh>
    <rPh sb="10" eb="15">
      <t>カニュウロウドウシャ</t>
    </rPh>
    <rPh sb="15" eb="16">
      <t>スウ</t>
    </rPh>
    <rPh sb="16" eb="19">
      <t>ホウコクショ</t>
    </rPh>
    <phoneticPr fontId="156"/>
  </si>
  <si>
    <t>〔工事番号および工事名：　　　　　　　　　　　　　　　　　　　　　　　　　　　　　　　　　　　　　　　　　　　　　　　　　　　　　　　　　　　　　</t>
    <phoneticPr fontId="156"/>
  </si>
  <si>
    <t>〕</t>
    <phoneticPr fontId="156"/>
  </si>
  <si>
    <t>いずれか該当する□にレ点をつけてください。</t>
    <phoneticPr fontId="156"/>
  </si>
  <si>
    <t>　１．建退共制度に加入している</t>
    <phoneticPr fontId="156"/>
  </si>
  <si>
    <t xml:space="preserve">  ２．建退共制度に加入していない　（就労予定労働者数</t>
    <phoneticPr fontId="156"/>
  </si>
  <si>
    <t>人</t>
    <rPh sb="0" eb="1">
      <t>ニン</t>
    </rPh>
    <phoneticPr fontId="156"/>
  </si>
  <si>
    <t>）</t>
    <phoneticPr fontId="156"/>
  </si>
  <si>
    <t>以下のとおり、建退共制度の対象労働者数等を報告します。</t>
    <phoneticPr fontId="156"/>
  </si>
  <si>
    <t>（単位：人）</t>
    <phoneticPr fontId="156"/>
  </si>
  <si>
    <t>共済契約者番号</t>
    <rPh sb="0" eb="2">
      <t>キョウサイ</t>
    </rPh>
    <rPh sb="2" eb="5">
      <t>ケイヤクシャ</t>
    </rPh>
    <rPh sb="5" eb="7">
      <t>バンゴウ</t>
    </rPh>
    <phoneticPr fontId="156"/>
  </si>
  <si>
    <t>事務所名</t>
    <rPh sb="0" eb="2">
      <t>ジム</t>
    </rPh>
    <rPh sb="2" eb="3">
      <t>ショ</t>
    </rPh>
    <rPh sb="3" eb="4">
      <t>メイ</t>
    </rPh>
    <phoneticPr fontId="156"/>
  </si>
  <si>
    <t>就労予定労働者数①</t>
    <phoneticPr fontId="156"/>
  </si>
  <si>
    <t>うち、被共済者数②</t>
    <phoneticPr fontId="156"/>
  </si>
  <si>
    <t>被共済者以外（①―②）</t>
    <phoneticPr fontId="156"/>
  </si>
  <si>
    <t>（被共済者以外（①―②）の内訳）</t>
    <phoneticPr fontId="156"/>
  </si>
  <si>
    <t xml:space="preserve">企業の役員
</t>
    <rPh sb="0" eb="2">
      <t>キギョウ</t>
    </rPh>
    <rPh sb="3" eb="5">
      <t>ヤクイン</t>
    </rPh>
    <phoneticPr fontId="156"/>
  </si>
  <si>
    <t>中退共、商工会など他
の退職金制度に加入</t>
    <rPh sb="0" eb="3">
      <t>チュウタイキョウ</t>
    </rPh>
    <rPh sb="4" eb="7">
      <t>ショウコウカイ</t>
    </rPh>
    <rPh sb="9" eb="10">
      <t>ホカ</t>
    </rPh>
    <rPh sb="12" eb="15">
      <t>タイショクキン</t>
    </rPh>
    <rPh sb="15" eb="17">
      <t>セイド</t>
    </rPh>
    <rPh sb="18" eb="20">
      <t>カニュウ</t>
    </rPh>
    <phoneticPr fontId="156"/>
  </si>
  <si>
    <t>自社の退職金制度のみ
を適用</t>
    <rPh sb="0" eb="2">
      <t>ジシャ</t>
    </rPh>
    <rPh sb="3" eb="6">
      <t>タイショクキン</t>
    </rPh>
    <rPh sb="6" eb="8">
      <t>セイド</t>
    </rPh>
    <rPh sb="12" eb="14">
      <t>テキヨウ</t>
    </rPh>
    <phoneticPr fontId="156"/>
  </si>
  <si>
    <t>その他
（具体的に）</t>
    <rPh sb="2" eb="3">
      <t>ホカ</t>
    </rPh>
    <rPh sb="5" eb="8">
      <t>グタイテキ</t>
    </rPh>
    <phoneticPr fontId="156"/>
  </si>
  <si>
    <t>注１）  自社の退職金制度と建退共制度を両方適用している場合は、被共済者に該当しますので、「うち、被共済者数②」にその人数を記載してください。</t>
    <phoneticPr fontId="156"/>
  </si>
  <si>
    <t>注２）  「中退共、商工会など他の退職金制度に加入」の場合は、加入証明書や契約書の写しなど、加入していることが分かる資料をつけてください。</t>
    <phoneticPr fontId="156"/>
  </si>
  <si>
    <t>注３）  「自社の退職金制度のみを適用」の場合は、就業規則、退職金規程の写しなど、適用していることが分かる資料をつけてください。</t>
    <phoneticPr fontId="156"/>
  </si>
  <si>
    <t>注４）  工事種別、工法等により「就労予定労働者数①」が著しく少ない場合は、その理由の分かる資料をつけてください。</t>
    <phoneticPr fontId="156"/>
  </si>
  <si>
    <t>　　建退共事務受託様式５号</t>
    <rPh sb="2" eb="3">
      <t>ダテ</t>
    </rPh>
    <rPh sb="3" eb="4">
      <t>タイ</t>
    </rPh>
    <rPh sb="4" eb="5">
      <t>トモ</t>
    </rPh>
    <rPh sb="5" eb="7">
      <t>ジム</t>
    </rPh>
    <rPh sb="7" eb="9">
      <t>ジュタク</t>
    </rPh>
    <rPh sb="9" eb="11">
      <t>ヨウシキ</t>
    </rPh>
    <rPh sb="12" eb="13">
      <t>ゴウ</t>
    </rPh>
    <phoneticPr fontId="1"/>
  </si>
  <si>
    <t>被共済者就労状況報告書（日別報告様式）</t>
    <rPh sb="0" eb="1">
      <t>ヒ</t>
    </rPh>
    <rPh sb="1" eb="4">
      <t>キョウサイシャ</t>
    </rPh>
    <rPh sb="6" eb="8">
      <t>ジョウキョウ</t>
    </rPh>
    <rPh sb="12" eb="13">
      <t>ニチ</t>
    </rPh>
    <rPh sb="13" eb="14">
      <t>ベツ</t>
    </rPh>
    <rPh sb="14" eb="16">
      <t>ホウコク</t>
    </rPh>
    <rPh sb="16" eb="18">
      <t>ヨウシキ</t>
    </rPh>
    <phoneticPr fontId="1"/>
  </si>
  <si>
    <t>殿</t>
    <rPh sb="0" eb="1">
      <t>トノ</t>
    </rPh>
    <phoneticPr fontId="1"/>
  </si>
  <si>
    <t>報告日</t>
    <rPh sb="0" eb="2">
      <t>ホウコク</t>
    </rPh>
    <rPh sb="2" eb="3">
      <t>ビ</t>
    </rPh>
    <phoneticPr fontId="1"/>
  </si>
  <si>
    <t>報告事業所名</t>
    <rPh sb="0" eb="2">
      <t>ホウコク</t>
    </rPh>
    <rPh sb="2" eb="4">
      <t>ジギョウ</t>
    </rPh>
    <rPh sb="4" eb="5">
      <t>トコロ</t>
    </rPh>
    <rPh sb="5" eb="6">
      <t>メイ</t>
    </rPh>
    <phoneticPr fontId="1"/>
  </si>
  <si>
    <t>掛金納付についての
事務を委託します。</t>
    <rPh sb="0" eb="2">
      <t>カケキン</t>
    </rPh>
    <rPh sb="2" eb="4">
      <t>ノウフ</t>
    </rPh>
    <phoneticPr fontId="1"/>
  </si>
  <si>
    <t>共済契約者
番号</t>
    <rPh sb="0" eb="2">
      <t>キョウサイ</t>
    </rPh>
    <rPh sb="2" eb="4">
      <t>ケイヤク</t>
    </rPh>
    <rPh sb="4" eb="5">
      <t>シャ</t>
    </rPh>
    <rPh sb="6" eb="8">
      <t>バンゴウ</t>
    </rPh>
    <phoneticPr fontId="1"/>
  </si>
  <si>
    <t>就労実績の集計に建設
キャリアアップシステムを
活用しています。</t>
    <phoneticPr fontId="1"/>
  </si>
  <si>
    <t>建設キャリアアップシステム</t>
    <rPh sb="0" eb="2">
      <t>ケンセツ</t>
    </rPh>
    <phoneticPr fontId="1"/>
  </si>
  <si>
    <t>事業者ⅠD</t>
    <rPh sb="0" eb="3">
      <t>ジギョウシャ</t>
    </rPh>
    <phoneticPr fontId="1"/>
  </si>
  <si>
    <t>工事番号および</t>
    <rPh sb="0" eb="2">
      <t>コウジ</t>
    </rPh>
    <rPh sb="2" eb="4">
      <t>バンゴウ</t>
    </rPh>
    <phoneticPr fontId="1"/>
  </si>
  <si>
    <t>現場責任者確認</t>
    <phoneticPr fontId="1"/>
  </si>
  <si>
    <t>現場ⅠD</t>
    <rPh sb="0" eb="2">
      <t>ゲンバ</t>
    </rPh>
    <phoneticPr fontId="1"/>
  </si>
  <si>
    <t>備考</t>
    <rPh sb="0" eb="2">
      <t>ビコウ</t>
    </rPh>
    <phoneticPr fontId="1"/>
  </si>
  <si>
    <t>（契約者番号）</t>
    <phoneticPr fontId="1"/>
  </si>
  <si>
    <t>元請事業所名</t>
    <rPh sb="0" eb="1">
      <t>モト</t>
    </rPh>
    <rPh sb="1" eb="2">
      <t>ショウ</t>
    </rPh>
    <rPh sb="2" eb="5">
      <t>ジギョウショ</t>
    </rPh>
    <rPh sb="5" eb="6">
      <t>メイ</t>
    </rPh>
    <phoneticPr fontId="1"/>
  </si>
  <si>
    <t>一次事業所名</t>
    <rPh sb="0" eb="2">
      <t>イチジ</t>
    </rPh>
    <rPh sb="2" eb="5">
      <t>ジギョウショ</t>
    </rPh>
    <rPh sb="5" eb="6">
      <t>メイ</t>
    </rPh>
    <phoneticPr fontId="1"/>
  </si>
  <si>
    <t>次の表のとおり、就労実績を報告します。</t>
    <rPh sb="0" eb="1">
      <t>ツギ</t>
    </rPh>
    <rPh sb="2" eb="3">
      <t>ヒョウ</t>
    </rPh>
    <rPh sb="8" eb="10">
      <t>シュウロウ</t>
    </rPh>
    <rPh sb="10" eb="12">
      <t>ジッセキ</t>
    </rPh>
    <rPh sb="13" eb="15">
      <t>ホウコク</t>
    </rPh>
    <phoneticPr fontId="1"/>
  </si>
  <si>
    <t>No.</t>
    <phoneticPr fontId="1"/>
  </si>
  <si>
    <t>被共済者番号</t>
    <rPh sb="0" eb="1">
      <t>ヒ</t>
    </rPh>
    <rPh sb="1" eb="4">
      <t>キョウサイシャ</t>
    </rPh>
    <rPh sb="4" eb="6">
      <t>バンゴウ</t>
    </rPh>
    <phoneticPr fontId="1"/>
  </si>
  <si>
    <t>項番</t>
    <rPh sb="0" eb="1">
      <t>コウ</t>
    </rPh>
    <rPh sb="1" eb="2">
      <t>バン</t>
    </rPh>
    <phoneticPr fontId="1"/>
  </si>
  <si>
    <t>氏名</t>
    <rPh sb="0" eb="2">
      <t>シメイ</t>
    </rPh>
    <phoneticPr fontId="1"/>
  </si>
  <si>
    <t>就労状況</t>
    <rPh sb="0" eb="2">
      <t>シュウロウ</t>
    </rPh>
    <rPh sb="2" eb="4">
      <t>ジョウキョウ</t>
    </rPh>
    <phoneticPr fontId="1"/>
  </si>
  <si>
    <t>CCUS</t>
    <phoneticPr fontId="1"/>
  </si>
  <si>
    <t>合計日数</t>
    <rPh sb="0" eb="2">
      <t>ゴウケイ</t>
    </rPh>
    <rPh sb="2" eb="4">
      <t>ニッスウ</t>
    </rPh>
    <phoneticPr fontId="1"/>
  </si>
  <si>
    <t>総合計</t>
    <rPh sb="0" eb="1">
      <t>ソウ</t>
    </rPh>
    <rPh sb="1" eb="3">
      <t>ゴウケイ</t>
    </rPh>
    <phoneticPr fontId="1"/>
  </si>
  <si>
    <t>　　　建退共事務受託様式４号</t>
    <phoneticPr fontId="1"/>
  </si>
  <si>
    <t>被共済者就労状況報告書（月別報告様式）</t>
    <rPh sb="0" eb="1">
      <t>ヒ</t>
    </rPh>
    <rPh sb="1" eb="4">
      <t>キョウサイシャ</t>
    </rPh>
    <rPh sb="6" eb="8">
      <t>ジョウキョウ</t>
    </rPh>
    <rPh sb="8" eb="11">
      <t>ホウコクショ</t>
    </rPh>
    <rPh sb="12" eb="13">
      <t>ツキ</t>
    </rPh>
    <phoneticPr fontId="1"/>
  </si>
  <si>
    <t>報告事業所名</t>
    <rPh sb="0" eb="2">
      <t>ホウコク</t>
    </rPh>
    <rPh sb="2" eb="5">
      <t>ジギョウショ</t>
    </rPh>
    <rPh sb="5" eb="6">
      <t>メイ</t>
    </rPh>
    <phoneticPr fontId="1"/>
  </si>
  <si>
    <t>事業者ⅠD</t>
    <rPh sb="0" eb="2">
      <t>ジギョウ</t>
    </rPh>
    <rPh sb="2" eb="3">
      <t>シャ</t>
    </rPh>
    <phoneticPr fontId="1"/>
  </si>
  <si>
    <t>工事番号および</t>
    <rPh sb="0" eb="4">
      <t>コウジバンゴウ</t>
    </rPh>
    <phoneticPr fontId="1"/>
  </si>
  <si>
    <t>(共済契約者番号)</t>
    <rPh sb="1" eb="3">
      <t>キョウサイ</t>
    </rPh>
    <rPh sb="3" eb="5">
      <t>ケイヤク</t>
    </rPh>
    <rPh sb="5" eb="6">
      <t>シャ</t>
    </rPh>
    <rPh sb="6" eb="8">
      <t>バンゴウ</t>
    </rPh>
    <phoneticPr fontId="1"/>
  </si>
  <si>
    <t>報告期間：</t>
    <rPh sb="0" eb="2">
      <t>ホウコク</t>
    </rPh>
    <rPh sb="2" eb="4">
      <t>キカン</t>
    </rPh>
    <phoneticPr fontId="1"/>
  </si>
  <si>
    <t>共済契約者名</t>
    <rPh sb="0" eb="2">
      <t>キョウサイ</t>
    </rPh>
    <rPh sb="2" eb="4">
      <t>ケイヤク</t>
    </rPh>
    <rPh sb="4" eb="5">
      <t>シャ</t>
    </rPh>
    <rPh sb="5" eb="6">
      <t>メイ</t>
    </rPh>
    <phoneticPr fontId="1"/>
  </si>
  <si>
    <t>被共済者名</t>
    <rPh sb="0" eb="1">
      <t>ヒ</t>
    </rPh>
    <rPh sb="1" eb="4">
      <t>キョウサイシャ</t>
    </rPh>
    <rPh sb="4" eb="5">
      <t>メイ</t>
    </rPh>
    <phoneticPr fontId="1"/>
  </si>
  <si>
    <t>就労日数</t>
    <rPh sb="0" eb="2">
      <t>シュウロウ</t>
    </rPh>
    <rPh sb="2" eb="4">
      <t>ニッスウ</t>
    </rPh>
    <phoneticPr fontId="1"/>
  </si>
  <si>
    <t>310円</t>
    <rPh sb="3" eb="4">
      <t>エン</t>
    </rPh>
    <phoneticPr fontId="1"/>
  </si>
  <si>
    <t>建退共制度に係る被共済者就労状況報告書（共済契約者別一覧）</t>
    <phoneticPr fontId="1"/>
  </si>
  <si>
    <t/>
  </si>
  <si>
    <t>下表の共済契約者
（下請負人）から
掛金納付についての
事務を受託しました。</t>
    <rPh sb="0" eb="2">
      <t>カヒョウ</t>
    </rPh>
    <rPh sb="3" eb="5">
      <t>キョウサイ</t>
    </rPh>
    <rPh sb="5" eb="7">
      <t>ケイヤク</t>
    </rPh>
    <rPh sb="7" eb="8">
      <t>シャ</t>
    </rPh>
    <rPh sb="10" eb="12">
      <t>シタウケ</t>
    </rPh>
    <rPh sb="13" eb="14">
      <t>ニン</t>
    </rPh>
    <rPh sb="18" eb="20">
      <t>カケキン</t>
    </rPh>
    <rPh sb="20" eb="22">
      <t>ノウフ</t>
    </rPh>
    <rPh sb="31" eb="33">
      <t>ジュタク</t>
    </rPh>
    <phoneticPr fontId="1"/>
  </si>
  <si>
    <t>項番</t>
    <rPh sb="0" eb="2">
      <t>コウバン</t>
    </rPh>
    <phoneticPr fontId="1"/>
  </si>
  <si>
    <t>被共済者数</t>
    <rPh sb="0" eb="1">
      <t>ヒ</t>
    </rPh>
    <rPh sb="1" eb="4">
      <t>キョウサイシャ</t>
    </rPh>
    <rPh sb="4" eb="5">
      <t>スウ</t>
    </rPh>
    <phoneticPr fontId="27"/>
  </si>
  <si>
    <t>延べ就労日数</t>
    <rPh sb="0" eb="1">
      <t>ノベ</t>
    </rPh>
    <rPh sb="2" eb="4">
      <t>シュウロウ</t>
    </rPh>
    <rPh sb="4" eb="6">
      <t>ニッスウ</t>
    </rPh>
    <phoneticPr fontId="27"/>
  </si>
  <si>
    <t>1</t>
    <phoneticPr fontId="1"/>
  </si>
  <si>
    <t>2</t>
    <phoneticPr fontId="1"/>
  </si>
  <si>
    <t>3</t>
    <phoneticPr fontId="1"/>
  </si>
  <si>
    <t>4</t>
  </si>
  <si>
    <t>5</t>
  </si>
  <si>
    <t>6</t>
  </si>
  <si>
    <t>7</t>
  </si>
  <si>
    <t>8</t>
  </si>
  <si>
    <t>9</t>
  </si>
  <si>
    <t>10</t>
  </si>
  <si>
    <t>11</t>
  </si>
  <si>
    <t>12</t>
  </si>
  <si>
    <t>13</t>
  </si>
  <si>
    <t>14</t>
  </si>
  <si>
    <t>15</t>
  </si>
  <si>
    <t>総合計　</t>
    <phoneticPr fontId="1"/>
  </si>
  <si>
    <t>建退共事務受託様式２号</t>
    <rPh sb="0" eb="3">
      <t>ケン</t>
    </rPh>
    <rPh sb="3" eb="5">
      <t>ジム</t>
    </rPh>
    <rPh sb="5" eb="7">
      <t>ジュタク</t>
    </rPh>
    <rPh sb="7" eb="9">
      <t>ヨウシキ</t>
    </rPh>
    <rPh sb="10" eb="11">
      <t>ゴウ</t>
    </rPh>
    <phoneticPr fontId="27"/>
  </si>
  <si>
    <t>建退共制度に係る被共済者就労状況報告書</t>
    <rPh sb="0" eb="3">
      <t>ケン</t>
    </rPh>
    <rPh sb="3" eb="5">
      <t>セイド</t>
    </rPh>
    <rPh sb="6" eb="7">
      <t>カカ</t>
    </rPh>
    <rPh sb="8" eb="12">
      <t>ヒ</t>
    </rPh>
    <rPh sb="12" eb="14">
      <t>シュウロウ</t>
    </rPh>
    <rPh sb="14" eb="16">
      <t>ジョウキョウ</t>
    </rPh>
    <rPh sb="16" eb="19">
      <t>ホウコクショ</t>
    </rPh>
    <phoneticPr fontId="27"/>
  </si>
  <si>
    <t>（兼建設業退職金共済証紙交付依頼書）</t>
    <rPh sb="1" eb="2">
      <t>ケン</t>
    </rPh>
    <rPh sb="2" eb="5">
      <t>ケンセツギョウ</t>
    </rPh>
    <rPh sb="5" eb="8">
      <t>タイショクキン</t>
    </rPh>
    <rPh sb="8" eb="10">
      <t>キョウサイ</t>
    </rPh>
    <rPh sb="10" eb="12">
      <t>ショウシ</t>
    </rPh>
    <rPh sb="12" eb="14">
      <t>コウフ</t>
    </rPh>
    <rPh sb="14" eb="17">
      <t>イライショ</t>
    </rPh>
    <phoneticPr fontId="27"/>
  </si>
  <si>
    <t>整理番号</t>
    <rPh sb="0" eb="2">
      <t>セイリ</t>
    </rPh>
    <rPh sb="2" eb="4">
      <t>バンゴウ</t>
    </rPh>
    <phoneticPr fontId="27"/>
  </si>
  <si>
    <t>交付元事業所</t>
    <rPh sb="0" eb="2">
      <t>コウフ</t>
    </rPh>
    <rPh sb="2" eb="3">
      <t>モト</t>
    </rPh>
    <rPh sb="3" eb="6">
      <t>ジギョウショ</t>
    </rPh>
    <phoneticPr fontId="27"/>
  </si>
  <si>
    <t>報告事業所</t>
    <rPh sb="0" eb="2">
      <t>ホウコク</t>
    </rPh>
    <rPh sb="2" eb="5">
      <t>ジギョウショ</t>
    </rPh>
    <phoneticPr fontId="27"/>
  </si>
  <si>
    <t>住         所</t>
    <rPh sb="0" eb="1">
      <t>ジュウ</t>
    </rPh>
    <rPh sb="10" eb="11">
      <t>ショ</t>
    </rPh>
    <phoneticPr fontId="27"/>
  </si>
  <si>
    <t>電 話 番 号</t>
    <rPh sb="0" eb="1">
      <t>デン</t>
    </rPh>
    <rPh sb="2" eb="3">
      <t>ハナシ</t>
    </rPh>
    <rPh sb="4" eb="5">
      <t>バン</t>
    </rPh>
    <rPh sb="6" eb="7">
      <t>ゴウ</t>
    </rPh>
    <phoneticPr fontId="27"/>
  </si>
  <si>
    <t>共済契約者
番　　　　号</t>
    <rPh sb="0" eb="2">
      <t>キョウサイ</t>
    </rPh>
    <rPh sb="2" eb="5">
      <t>ケイヤクシャ</t>
    </rPh>
    <rPh sb="6" eb="7">
      <t>バン</t>
    </rPh>
    <rPh sb="11" eb="12">
      <t>ゴウ</t>
    </rPh>
    <phoneticPr fontId="27"/>
  </si>
  <si>
    <t>建設キャリアアップシステム</t>
    <rPh sb="0" eb="2">
      <t>ケンセツ</t>
    </rPh>
    <phoneticPr fontId="27"/>
  </si>
  <si>
    <t>事業者ⅠD</t>
    <rPh sb="0" eb="1">
      <t>コト</t>
    </rPh>
    <rPh sb="1" eb="2">
      <t>ゴウ</t>
    </rPh>
    <rPh sb="2" eb="3">
      <t>モノ</t>
    </rPh>
    <phoneticPr fontId="27"/>
  </si>
  <si>
    <t>工   事   名</t>
    <rPh sb="0" eb="1">
      <t>コウ</t>
    </rPh>
    <rPh sb="4" eb="5">
      <t>コト</t>
    </rPh>
    <rPh sb="8" eb="9">
      <t>ナ</t>
    </rPh>
    <phoneticPr fontId="27"/>
  </si>
  <si>
    <t>工 事 コード</t>
    <rPh sb="0" eb="1">
      <t>コウ</t>
    </rPh>
    <rPh sb="2" eb="3">
      <t>コト</t>
    </rPh>
    <phoneticPr fontId="27"/>
  </si>
  <si>
    <t>現 場 Ⅰ D</t>
    <rPh sb="0" eb="1">
      <t>ゲン</t>
    </rPh>
    <rPh sb="2" eb="3">
      <t>バ</t>
    </rPh>
    <phoneticPr fontId="27"/>
  </si>
  <si>
    <t>以下のとおり報告します。</t>
    <rPh sb="0" eb="2">
      <t>イカ</t>
    </rPh>
    <rPh sb="6" eb="8">
      <t>ホウコク</t>
    </rPh>
    <phoneticPr fontId="27"/>
  </si>
  <si>
    <t>期　間</t>
    <rPh sb="0" eb="1">
      <t>キ</t>
    </rPh>
    <rPh sb="2" eb="3">
      <t>アイダ</t>
    </rPh>
    <phoneticPr fontId="27"/>
  </si>
  <si>
    <t>現場責任者確認</t>
    <rPh sb="0" eb="2">
      <t>ゲンバ</t>
    </rPh>
    <rPh sb="2" eb="5">
      <t>セキニンシャ</t>
    </rPh>
    <rPh sb="5" eb="7">
      <t>カクニン</t>
    </rPh>
    <phoneticPr fontId="27"/>
  </si>
  <si>
    <t>被共済者数</t>
    <rPh sb="0" eb="4">
      <t>ヒ</t>
    </rPh>
    <rPh sb="4" eb="5">
      <t>スウ</t>
    </rPh>
    <phoneticPr fontId="27"/>
  </si>
  <si>
    <t>人</t>
    <rPh sb="0" eb="1">
      <t>ヒト</t>
    </rPh>
    <phoneticPr fontId="27"/>
  </si>
  <si>
    <t>延べ就労日数</t>
    <rPh sb="0" eb="1">
      <t>ノ</t>
    </rPh>
    <rPh sb="2" eb="4">
      <t>シュウロウ</t>
    </rPh>
    <rPh sb="4" eb="6">
      <t>ニッスウ</t>
    </rPh>
    <phoneticPr fontId="27"/>
  </si>
  <si>
    <t>建 設 業 退 職 金 共 済 証 紙 受 領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ウケ</t>
    </rPh>
    <rPh sb="22" eb="23">
      <t>リョウ</t>
    </rPh>
    <rPh sb="24" eb="25">
      <t>ショ</t>
    </rPh>
    <phoneticPr fontId="27"/>
  </si>
  <si>
    <t>１日券</t>
    <rPh sb="1" eb="2">
      <t>ヒ</t>
    </rPh>
    <rPh sb="2" eb="3">
      <t>ケン</t>
    </rPh>
    <phoneticPr fontId="27"/>
  </si>
  <si>
    <t>枚</t>
    <rPh sb="0" eb="1">
      <t>マイ</t>
    </rPh>
    <phoneticPr fontId="27"/>
  </si>
  <si>
    <t>１０日券</t>
    <rPh sb="2" eb="3">
      <t>ヒ</t>
    </rPh>
    <rPh sb="3" eb="4">
      <t>ケン</t>
    </rPh>
    <phoneticPr fontId="27"/>
  </si>
  <si>
    <t>上記の共済証紙を受領いたしました。</t>
    <rPh sb="0" eb="2">
      <t>ジョウキ</t>
    </rPh>
    <rPh sb="3" eb="5">
      <t>キョウサイ</t>
    </rPh>
    <rPh sb="5" eb="7">
      <t>ショウシ</t>
    </rPh>
    <rPh sb="8" eb="10">
      <t>ジュリョウ</t>
    </rPh>
    <phoneticPr fontId="27"/>
  </si>
  <si>
    <t>受領者確認</t>
    <rPh sb="0" eb="2">
      <t>ジュリョウ</t>
    </rPh>
    <rPh sb="2" eb="3">
      <t>シャ</t>
    </rPh>
    <rPh sb="3" eb="5">
      <t>カクニン</t>
    </rPh>
    <phoneticPr fontId="27"/>
  </si>
  <si>
    <t>報告事業所</t>
    <phoneticPr fontId="27"/>
  </si>
  <si>
    <t>建退共事務受託様式第３号</t>
    <rPh sb="0" eb="3">
      <t>ケン</t>
    </rPh>
    <rPh sb="3" eb="5">
      <t>ジム</t>
    </rPh>
    <rPh sb="5" eb="7">
      <t>ジュタク</t>
    </rPh>
    <rPh sb="7" eb="9">
      <t>ヨウシキ</t>
    </rPh>
    <rPh sb="9" eb="10">
      <t>ダイ</t>
    </rPh>
    <rPh sb="11" eb="12">
      <t>ゴウ</t>
    </rPh>
    <phoneticPr fontId="27"/>
  </si>
  <si>
    <t>建　設　業　退　職　金　共　済　証　紙　貼　付　状　況　報　告　書</t>
    <rPh sb="0" eb="1">
      <t>ケン</t>
    </rPh>
    <rPh sb="2" eb="3">
      <t>セツ</t>
    </rPh>
    <rPh sb="4" eb="5">
      <t>ギョウ</t>
    </rPh>
    <rPh sb="6" eb="7">
      <t>タイ</t>
    </rPh>
    <rPh sb="8" eb="9">
      <t>ショク</t>
    </rPh>
    <rPh sb="10" eb="11">
      <t>キン</t>
    </rPh>
    <rPh sb="12" eb="13">
      <t>トモ</t>
    </rPh>
    <rPh sb="14" eb="15">
      <t>スミ</t>
    </rPh>
    <rPh sb="16" eb="17">
      <t>アカシ</t>
    </rPh>
    <rPh sb="18" eb="19">
      <t>カミ</t>
    </rPh>
    <rPh sb="20" eb="21">
      <t>ハ</t>
    </rPh>
    <rPh sb="22" eb="23">
      <t>ヅケ</t>
    </rPh>
    <rPh sb="24" eb="25">
      <t>ジョウ</t>
    </rPh>
    <rPh sb="26" eb="27">
      <t>キョウ</t>
    </rPh>
    <rPh sb="28" eb="29">
      <t>ホウ</t>
    </rPh>
    <rPh sb="30" eb="31">
      <t>コク</t>
    </rPh>
    <rPh sb="32" eb="33">
      <t>ショ</t>
    </rPh>
    <phoneticPr fontId="27"/>
  </si>
  <si>
    <t>報告日</t>
    <rPh sb="0" eb="2">
      <t>ホウコク</t>
    </rPh>
    <rPh sb="2" eb="3">
      <t>ビ</t>
    </rPh>
    <phoneticPr fontId="27"/>
  </si>
  <si>
    <t>元　　　請　　　名</t>
    <rPh sb="0" eb="1">
      <t>モト</t>
    </rPh>
    <rPh sb="4" eb="5">
      <t>ショウ</t>
    </rPh>
    <rPh sb="8" eb="9">
      <t>ナ</t>
    </rPh>
    <phoneticPr fontId="27"/>
  </si>
  <si>
    <t>共済契約者（下請）名</t>
    <rPh sb="0" eb="2">
      <t>キョウサイ</t>
    </rPh>
    <rPh sb="2" eb="5">
      <t>ケイヤクシャ</t>
    </rPh>
    <rPh sb="6" eb="8">
      <t>シタウケ</t>
    </rPh>
    <rPh sb="9" eb="10">
      <t>ナ</t>
    </rPh>
    <phoneticPr fontId="27"/>
  </si>
  <si>
    <t>工事番号および
工事名</t>
    <rPh sb="0" eb="2">
      <t>コウジ</t>
    </rPh>
    <rPh sb="2" eb="4">
      <t>バンゴウ</t>
    </rPh>
    <rPh sb="8" eb="11">
      <t>コウジメイ</t>
    </rPh>
    <phoneticPr fontId="27"/>
  </si>
  <si>
    <t>共済契約者番号</t>
    <rPh sb="0" eb="2">
      <t>キョウサイ</t>
    </rPh>
    <rPh sb="2" eb="5">
      <t>ケイヤクシャ</t>
    </rPh>
    <rPh sb="5" eb="7">
      <t>バンゴウ</t>
    </rPh>
    <phoneticPr fontId="27"/>
  </si>
  <si>
    <t>工　事　コ　ー　ド</t>
    <rPh sb="0" eb="1">
      <t>コウ</t>
    </rPh>
    <rPh sb="2" eb="3">
      <t>コト</t>
    </rPh>
    <phoneticPr fontId="27"/>
  </si>
  <si>
    <r>
      <rPr>
        <sz val="8"/>
        <rFont val="ＭＳ Ｐゴシック"/>
        <family val="3"/>
        <charset val="128"/>
      </rPr>
      <t>建設キャリアアップシステム</t>
    </r>
    <r>
      <rPr>
        <sz val="9"/>
        <rFont val="ＭＳ Ｐゴシック"/>
        <family val="3"/>
        <charset val="128"/>
      </rPr>
      <t xml:space="preserve">
事業者I D</t>
    </r>
    <rPh sb="0" eb="2">
      <t>ケンセツ</t>
    </rPh>
    <rPh sb="14" eb="17">
      <t>ジギョウシャ</t>
    </rPh>
    <phoneticPr fontId="27"/>
  </si>
  <si>
    <r>
      <rPr>
        <sz val="8"/>
        <rFont val="ＭＳ Ｐゴシック"/>
        <family val="3"/>
        <charset val="128"/>
      </rPr>
      <t>建設キャリアアップシステム</t>
    </r>
    <r>
      <rPr>
        <sz val="11"/>
        <rFont val="ＭＳ Ｐゴシック"/>
        <family val="3"/>
        <charset val="128"/>
      </rPr>
      <t xml:space="preserve">
現場I D</t>
    </r>
    <rPh sb="0" eb="2">
      <t>ケンセツ</t>
    </rPh>
    <rPh sb="14" eb="16">
      <t>ゲンバ</t>
    </rPh>
    <phoneticPr fontId="27"/>
  </si>
  <si>
    <t>被　共　済　者　数</t>
    <rPh sb="0" eb="1">
      <t>ヒ</t>
    </rPh>
    <rPh sb="2" eb="3">
      <t>トモ</t>
    </rPh>
    <rPh sb="4" eb="5">
      <t>スミ</t>
    </rPh>
    <rPh sb="6" eb="7">
      <t>シャ</t>
    </rPh>
    <rPh sb="8" eb="9">
      <t>スウ</t>
    </rPh>
    <phoneticPr fontId="27"/>
  </si>
  <si>
    <t>＜</t>
    <phoneticPr fontId="27"/>
  </si>
  <si>
    <t>月分＞　もしくは　＜工事終了日</t>
    <rPh sb="0" eb="2">
      <t>ツキブン</t>
    </rPh>
    <rPh sb="10" eb="12">
      <t>コウジ</t>
    </rPh>
    <rPh sb="12" eb="14">
      <t>シュウリョウ</t>
    </rPh>
    <rPh sb="14" eb="15">
      <t>ビ</t>
    </rPh>
    <phoneticPr fontId="27"/>
  </si>
  <si>
    <t>受　　　　　入</t>
    <rPh sb="0" eb="1">
      <t>ウケ</t>
    </rPh>
    <rPh sb="6" eb="7">
      <t>イリ</t>
    </rPh>
    <phoneticPr fontId="27"/>
  </si>
  <si>
    <t>貼　　　　　　付</t>
    <rPh sb="0" eb="1">
      <t>ハ</t>
    </rPh>
    <rPh sb="7" eb="8">
      <t>ヅケ</t>
    </rPh>
    <phoneticPr fontId="27"/>
  </si>
  <si>
    <t>払　　　　　　　　　出</t>
    <rPh sb="0" eb="1">
      <t>バライ</t>
    </rPh>
    <rPh sb="10" eb="11">
      <t>デ</t>
    </rPh>
    <phoneticPr fontId="27"/>
  </si>
  <si>
    <t>証紙残枚数</t>
    <rPh sb="0" eb="2">
      <t>ショウシ</t>
    </rPh>
    <rPh sb="2" eb="3">
      <t>ザン</t>
    </rPh>
    <rPh sb="3" eb="5">
      <t>マイスウ</t>
    </rPh>
    <phoneticPr fontId="27"/>
  </si>
  <si>
    <t>受入年月日</t>
    <rPh sb="0" eb="2">
      <t>ウケイレ</t>
    </rPh>
    <rPh sb="2" eb="5">
      <t>ネンガッピ</t>
    </rPh>
    <phoneticPr fontId="27"/>
  </si>
  <si>
    <t>受入枚数</t>
    <rPh sb="0" eb="2">
      <t>ウケイレ</t>
    </rPh>
    <rPh sb="2" eb="4">
      <t>マイスウ</t>
    </rPh>
    <phoneticPr fontId="27"/>
  </si>
  <si>
    <t>貼付年月日</t>
    <rPh sb="0" eb="2">
      <t>チョウフ</t>
    </rPh>
    <rPh sb="2" eb="5">
      <t>ネンガッピ</t>
    </rPh>
    <phoneticPr fontId="27"/>
  </si>
  <si>
    <t>被共済者数</t>
    <rPh sb="0" eb="1">
      <t>ヒ</t>
    </rPh>
    <rPh sb="1" eb="3">
      <t>キョウサイ</t>
    </rPh>
    <rPh sb="3" eb="4">
      <t>シャ</t>
    </rPh>
    <rPh sb="4" eb="5">
      <t>スウ</t>
    </rPh>
    <phoneticPr fontId="27"/>
  </si>
  <si>
    <t>共済手帳への証紙貼付枚数</t>
    <rPh sb="0" eb="2">
      <t>キョウサイ</t>
    </rPh>
    <rPh sb="2" eb="4">
      <t>テチョウ</t>
    </rPh>
    <rPh sb="6" eb="8">
      <t>ショウシ</t>
    </rPh>
    <rPh sb="8" eb="10">
      <t>チョウフ</t>
    </rPh>
    <rPh sb="10" eb="12">
      <t>マイスウ</t>
    </rPh>
    <phoneticPr fontId="27"/>
  </si>
  <si>
    <t>払出年月日</t>
    <rPh sb="0" eb="2">
      <t>ハライダシ</t>
    </rPh>
    <rPh sb="2" eb="5">
      <t>ネンガッピ</t>
    </rPh>
    <phoneticPr fontId="27"/>
  </si>
  <si>
    <t>下　　請　　名</t>
    <rPh sb="0" eb="1">
      <t>シタ</t>
    </rPh>
    <rPh sb="3" eb="4">
      <t>ショウ</t>
    </rPh>
    <rPh sb="6" eb="7">
      <t>ナ</t>
    </rPh>
    <phoneticPr fontId="27"/>
  </si>
  <si>
    <t>払出枚数</t>
    <rPh sb="0" eb="2">
      <t>ハライダシ</t>
    </rPh>
    <rPh sb="2" eb="4">
      <t>マイスウ</t>
    </rPh>
    <phoneticPr fontId="27"/>
  </si>
  <si>
    <t>人</t>
    <rPh sb="0" eb="1">
      <t>ニン</t>
    </rPh>
    <phoneticPr fontId="27"/>
  </si>
  <si>
    <t>合　　　　計</t>
    <rPh sb="0" eb="1">
      <t>ゴウ</t>
    </rPh>
    <rPh sb="5" eb="6">
      <t>ケイ</t>
    </rPh>
    <phoneticPr fontId="27"/>
  </si>
  <si>
    <t>以上のとおり報告致します。</t>
    <rPh sb="0" eb="2">
      <t>イジョウ</t>
    </rPh>
    <rPh sb="6" eb="8">
      <t>ホウコク</t>
    </rPh>
    <rPh sb="8" eb="9">
      <t>イタ</t>
    </rPh>
    <phoneticPr fontId="27"/>
  </si>
  <si>
    <t>１／２</t>
    <phoneticPr fontId="1"/>
  </si>
  <si>
    <t>２／２</t>
    <phoneticPr fontId="1"/>
  </si>
  <si>
    <t>送り出し等教育R2</t>
    <rPh sb="0" eb="1">
      <t>オク</t>
    </rPh>
    <rPh sb="2" eb="3">
      <t>ダ</t>
    </rPh>
    <rPh sb="4" eb="5">
      <t>トウ</t>
    </rPh>
    <rPh sb="5" eb="7">
      <t>キョウイク</t>
    </rPh>
    <phoneticPr fontId="1"/>
  </si>
  <si>
    <t>実施都度</t>
    <rPh sb="0" eb="4">
      <t>ジッシツド</t>
    </rPh>
    <phoneticPr fontId="1"/>
  </si>
  <si>
    <t>新規入場前</t>
    <rPh sb="0" eb="5">
      <t>シンキニュウジョウマエ</t>
    </rPh>
    <phoneticPr fontId="1"/>
  </si>
  <si>
    <t>新規入場者</t>
    <rPh sb="0" eb="5">
      <t>シンキニュウジョウシャ</t>
    </rPh>
    <phoneticPr fontId="1"/>
  </si>
  <si>
    <t>➅</t>
    <phoneticPr fontId="1"/>
  </si>
  <si>
    <t>提出書類一覧表</t>
    <rPh sb="0" eb="2">
      <t>テイシュツ</t>
    </rPh>
    <rPh sb="2" eb="7">
      <t>ショルイイチランヒョウ</t>
    </rPh>
    <phoneticPr fontId="1"/>
  </si>
  <si>
    <t>2頁目を作成及び建退共制度の項目訂正</t>
    <rPh sb="1" eb="3">
      <t>ページメ</t>
    </rPh>
    <rPh sb="4" eb="6">
      <t>サクセイ</t>
    </rPh>
    <rPh sb="6" eb="7">
      <t>オヨ</t>
    </rPh>
    <rPh sb="8" eb="11">
      <t>ケンタイキョウ</t>
    </rPh>
    <rPh sb="11" eb="13">
      <t>セイド</t>
    </rPh>
    <rPh sb="14" eb="16">
      <t>コウモク</t>
    </rPh>
    <rPh sb="16" eb="18">
      <t>テイセイ</t>
    </rPh>
    <phoneticPr fontId="1"/>
  </si>
  <si>
    <t>73-00074</t>
    <phoneticPr fontId="1"/>
  </si>
  <si>
    <t>※就労状況（日別）を入力すると自動入力されます。</t>
    <rPh sb="1" eb="5">
      <t>シュウロウジョウキョウ</t>
    </rPh>
    <rPh sb="6" eb="8">
      <t>ニチベツ</t>
    </rPh>
    <rPh sb="10" eb="12">
      <t>ニュウリョク</t>
    </rPh>
    <rPh sb="15" eb="17">
      <t>ジドウ</t>
    </rPh>
    <rPh sb="17" eb="19">
      <t>ニュウリョク</t>
    </rPh>
    <phoneticPr fontId="1"/>
  </si>
  <si>
    <t>次の表のとおり、就労実績を報告します。</t>
    <phoneticPr fontId="1"/>
  </si>
  <si>
    <t>報告期間：</t>
    <rPh sb="0" eb="4">
      <t>ホウコクキカン</t>
    </rPh>
    <phoneticPr fontId="1"/>
  </si>
  <si>
    <t>000-0000</t>
    <phoneticPr fontId="1"/>
  </si>
  <si>
    <t>0532-000-000</t>
    <phoneticPr fontId="1"/>
  </si>
  <si>
    <t>共済契約者名</t>
    <rPh sb="0" eb="2">
      <t>キョウサイ</t>
    </rPh>
    <rPh sb="2" eb="5">
      <t>ケイヤクシャ</t>
    </rPh>
    <rPh sb="5" eb="6">
      <t>メイ</t>
    </rPh>
    <phoneticPr fontId="1"/>
  </si>
  <si>
    <t>被共済者数</t>
    <rPh sb="0" eb="4">
      <t>ヒキョウサイシャ</t>
    </rPh>
    <rPh sb="4" eb="5">
      <t>カズ</t>
    </rPh>
    <phoneticPr fontId="1"/>
  </si>
  <si>
    <t>延べ就労日数</t>
    <rPh sb="0" eb="1">
      <t>ノ</t>
    </rPh>
    <rPh sb="2" eb="4">
      <t>シュウロウ</t>
    </rPh>
    <rPh sb="4" eb="6">
      <t>ニッスウ</t>
    </rPh>
    <phoneticPr fontId="1"/>
  </si>
  <si>
    <t>建退共事務受託</t>
    <phoneticPr fontId="1"/>
  </si>
  <si>
    <t>様式第6号</t>
    <rPh sb="0" eb="2">
      <t>ヨウシキ</t>
    </rPh>
    <rPh sb="2" eb="3">
      <t>ダイ</t>
    </rPh>
    <rPh sb="4" eb="5">
      <t>ゴウ</t>
    </rPh>
    <phoneticPr fontId="1"/>
  </si>
  <si>
    <t>令和　　年　　月　　日</t>
    <phoneticPr fontId="1"/>
  </si>
  <si>
    <t>工事着工前</t>
    <rPh sb="0" eb="2">
      <t>コウジ</t>
    </rPh>
    <rPh sb="2" eb="5">
      <t>チャッコウマエ</t>
    </rPh>
    <phoneticPr fontId="1"/>
  </si>
  <si>
    <t>様式第5号</t>
    <rPh sb="0" eb="2">
      <t>ヨウシキ</t>
    </rPh>
    <rPh sb="2" eb="3">
      <t>ダイ</t>
    </rPh>
    <rPh sb="4" eb="5">
      <t>ゴウ</t>
    </rPh>
    <phoneticPr fontId="1"/>
  </si>
  <si>
    <t>▲▲　▲▲</t>
    <phoneticPr fontId="1"/>
  </si>
  <si>
    <t>■■　■■</t>
    <phoneticPr fontId="1"/>
  </si>
  <si>
    <t>●●　●●</t>
    <phoneticPr fontId="1"/>
  </si>
  <si>
    <t>●●●●株式会社</t>
    <rPh sb="4" eb="8">
      <t>カブシキガイシャ</t>
    </rPh>
    <phoneticPr fontId="1"/>
  </si>
  <si>
    <t>◆◆　◆◆</t>
    <phoneticPr fontId="1"/>
  </si>
  <si>
    <t>株式会社○○○○</t>
    <rPh sb="0" eb="4">
      <t>カブシキガイシャ</t>
    </rPh>
    <phoneticPr fontId="1"/>
  </si>
  <si>
    <t>愛知県新城市有海字飛塚○○-○○</t>
    <rPh sb="0" eb="3">
      <t>アイチケン</t>
    </rPh>
    <rPh sb="3" eb="6">
      <t>シンシロシ</t>
    </rPh>
    <rPh sb="6" eb="8">
      <t>アリウミ</t>
    </rPh>
    <rPh sb="8" eb="9">
      <t>アザ</t>
    </rPh>
    <rPh sb="9" eb="11">
      <t>トビツカ</t>
    </rPh>
    <phoneticPr fontId="1"/>
  </si>
  <si>
    <t>愛知県豊川市御津町御馬梅田○○</t>
    <rPh sb="0" eb="3">
      <t>アイチケン</t>
    </rPh>
    <rPh sb="3" eb="6">
      <t>トヨカワシ</t>
    </rPh>
    <rPh sb="6" eb="9">
      <t>ミトチョウ</t>
    </rPh>
    <rPh sb="9" eb="13">
      <t>オンマウメダ</t>
    </rPh>
    <phoneticPr fontId="1"/>
  </si>
  <si>
    <t>△△　△△</t>
    <phoneticPr fontId="1"/>
  </si>
  <si>
    <t>0533-00-0000</t>
    <phoneticPr fontId="1"/>
  </si>
  <si>
    <t>※No.2～No.16は下位の会社より報告があった場合、上位会社へまとめて報告を行う際に使用します。</t>
    <phoneticPr fontId="1"/>
  </si>
  <si>
    <t>※事業所名と該当期間の被保険者数を延べ就労日数を手入力してください。</t>
    <rPh sb="1" eb="5">
      <t>ジギョウショメイ</t>
    </rPh>
    <rPh sb="6" eb="10">
      <t>ガイトウキカン</t>
    </rPh>
    <rPh sb="11" eb="16">
      <t>ヒホケンシャスウ</t>
    </rPh>
    <rPh sb="17" eb="18">
      <t>ノ</t>
    </rPh>
    <rPh sb="19" eb="21">
      <t>シュウロウ</t>
    </rPh>
    <rPh sb="21" eb="23">
      <t>ニッスウ</t>
    </rPh>
    <rPh sb="24" eb="27">
      <t>テニュウリョク</t>
    </rPh>
    <phoneticPr fontId="1"/>
  </si>
  <si>
    <t>＞</t>
    <phoneticPr fontId="1"/>
  </si>
  <si>
    <t>様式第4号</t>
    <rPh sb="0" eb="2">
      <t>ヨウシキ</t>
    </rPh>
    <rPh sb="2" eb="3">
      <t>ダイ</t>
    </rPh>
    <rPh sb="4" eb="5">
      <t>ゴウ</t>
    </rPh>
    <phoneticPr fontId="1"/>
  </si>
  <si>
    <t>様式第2号</t>
    <rPh sb="0" eb="2">
      <t>ヨウシキ</t>
    </rPh>
    <rPh sb="2" eb="3">
      <t>ダイ</t>
    </rPh>
    <rPh sb="4" eb="5">
      <t>ゴウ</t>
    </rPh>
    <phoneticPr fontId="1"/>
  </si>
  <si>
    <t>様式第3号</t>
    <rPh sb="0" eb="2">
      <t>ヨウシキ</t>
    </rPh>
    <rPh sb="2" eb="3">
      <t>ダイ</t>
    </rPh>
    <rPh sb="4" eb="5">
      <t>ゴウ</t>
    </rPh>
    <phoneticPr fontId="1"/>
  </si>
  <si>
    <t>毎　月</t>
    <rPh sb="0" eb="1">
      <t>ゴト</t>
    </rPh>
    <rPh sb="2" eb="3">
      <t>ガツ</t>
    </rPh>
    <phoneticPr fontId="1"/>
  </si>
  <si>
    <t>変更都度</t>
    <rPh sb="0" eb="4">
      <t>ヘンコウツド</t>
    </rPh>
    <phoneticPr fontId="1"/>
  </si>
  <si>
    <t>工事完了後</t>
    <rPh sb="0" eb="2">
      <t>コウジ</t>
    </rPh>
    <rPh sb="2" eb="4">
      <t>カンリョウ</t>
    </rPh>
    <rPh sb="4" eb="5">
      <t>ゴ</t>
    </rPh>
    <phoneticPr fontId="1"/>
  </si>
  <si>
    <t>建退共制度</t>
    <rPh sb="0" eb="3">
      <t>ケンタイキョウ</t>
    </rPh>
    <rPh sb="3" eb="5">
      <t>セイド</t>
    </rPh>
    <phoneticPr fontId="1"/>
  </si>
  <si>
    <t>⑦</t>
    <phoneticPr fontId="1"/>
  </si>
  <si>
    <t>建退共加入労働者数報告書</t>
    <rPh sb="0" eb="3">
      <t>ケンタイキョウ</t>
    </rPh>
    <rPh sb="3" eb="5">
      <t>カニュウ</t>
    </rPh>
    <rPh sb="5" eb="8">
      <t>ロウドウシャ</t>
    </rPh>
    <rPh sb="8" eb="9">
      <t>スウ</t>
    </rPh>
    <rPh sb="9" eb="12">
      <t>ホウコクショ</t>
    </rPh>
    <phoneticPr fontId="1"/>
  </si>
  <si>
    <t>就労状況日別</t>
    <rPh sb="0" eb="4">
      <t>シュウロウジョウキョウ</t>
    </rPh>
    <rPh sb="4" eb="6">
      <t>ニチベツ</t>
    </rPh>
    <phoneticPr fontId="1"/>
  </si>
  <si>
    <t>就労状況月別</t>
    <rPh sb="0" eb="2">
      <t>シュウロウ</t>
    </rPh>
    <rPh sb="2" eb="4">
      <t>ジョウキョウ</t>
    </rPh>
    <rPh sb="4" eb="6">
      <t>ツキベツ</t>
    </rPh>
    <phoneticPr fontId="1"/>
  </si>
  <si>
    <t>就労状況契約者別</t>
    <rPh sb="0" eb="2">
      <t>シュウロウ</t>
    </rPh>
    <rPh sb="2" eb="4">
      <t>ジョウキョウ</t>
    </rPh>
    <rPh sb="4" eb="8">
      <t>ケイヤクシャベツ</t>
    </rPh>
    <phoneticPr fontId="1"/>
  </si>
  <si>
    <t>証紙交付依頼書</t>
    <rPh sb="0" eb="2">
      <t>ショウシ</t>
    </rPh>
    <rPh sb="2" eb="7">
      <t>コウフイライショ</t>
    </rPh>
    <phoneticPr fontId="1"/>
  </si>
  <si>
    <t>証紙貼付状況報告書</t>
    <rPh sb="0" eb="2">
      <t>ショウシ</t>
    </rPh>
    <rPh sb="2" eb="4">
      <t>テンプ</t>
    </rPh>
    <rPh sb="4" eb="9">
      <t>ジョウキョウホウコクショ</t>
    </rPh>
    <phoneticPr fontId="1"/>
  </si>
  <si>
    <t>新規作成</t>
    <rPh sb="0" eb="4">
      <t>シンキサクセイ</t>
    </rPh>
    <phoneticPr fontId="1"/>
  </si>
  <si>
    <t>新規作成</t>
    <rPh sb="0" eb="2">
      <t>シンキ</t>
    </rPh>
    <rPh sb="2" eb="4">
      <t>サクセイ</t>
    </rPh>
    <phoneticPr fontId="1"/>
  </si>
  <si>
    <t>建退共意向確認</t>
    <rPh sb="0" eb="3">
      <t>ケンタイキョウ</t>
    </rPh>
    <rPh sb="3" eb="7">
      <t>イコウカクニン</t>
    </rPh>
    <phoneticPr fontId="1"/>
  </si>
  <si>
    <t>建退共証紙辞退届</t>
    <rPh sb="0" eb="3">
      <t>ケンタイキョウ</t>
    </rPh>
    <rPh sb="3" eb="5">
      <t>ショウシ</t>
    </rPh>
    <rPh sb="5" eb="8">
      <t>ジタイトドケ</t>
    </rPh>
    <phoneticPr fontId="1"/>
  </si>
  <si>
    <t>建退共就労状況報告</t>
    <rPh sb="0" eb="3">
      <t>ケンタイキョウ</t>
    </rPh>
    <rPh sb="3" eb="7">
      <t>シュウロウジョウキョウ</t>
    </rPh>
    <rPh sb="7" eb="9">
      <t>ホウコク</t>
    </rPh>
    <phoneticPr fontId="1"/>
  </si>
  <si>
    <t>建退共出勤簿</t>
    <rPh sb="0" eb="3">
      <t>ケンタイキョウ</t>
    </rPh>
    <rPh sb="3" eb="6">
      <t>シュッキンボ</t>
    </rPh>
    <phoneticPr fontId="1"/>
  </si>
  <si>
    <t>制度改定につき削除</t>
    <rPh sb="0" eb="4">
      <t>セイドカイテイ</t>
    </rPh>
    <rPh sb="7" eb="9">
      <t>サクジョ</t>
    </rPh>
    <phoneticPr fontId="1"/>
  </si>
  <si>
    <t>※「□　２．建退共制度に加入していない」に該当した場合は、「共済契約者番号」は「－」、「うち、被共済者数②」は「０人」とし、これ以外の項目は記載してください。</t>
    <phoneticPr fontId="156"/>
  </si>
  <si>
    <r>
      <t xml:space="preserve"> 健康保険 </t>
    </r>
    <r>
      <rPr>
        <sz val="9"/>
        <rFont val="ＭＳ Ｐ明朝"/>
        <family val="1"/>
        <charset val="128"/>
      </rPr>
      <t>(注6)</t>
    </r>
    <rPh sb="1" eb="3">
      <t>ケンコウ</t>
    </rPh>
    <rPh sb="3" eb="5">
      <t>ホケン</t>
    </rPh>
    <phoneticPr fontId="27"/>
  </si>
  <si>
    <r>
      <t xml:space="preserve"> 年金保険  </t>
    </r>
    <r>
      <rPr>
        <sz val="9"/>
        <rFont val="ＭＳ Ｐ明朝"/>
        <family val="1"/>
        <charset val="128"/>
      </rPr>
      <t>(注7)</t>
    </r>
    <rPh sb="1" eb="3">
      <t>ネンキン</t>
    </rPh>
    <rPh sb="3" eb="5">
      <t>ホケン</t>
    </rPh>
    <phoneticPr fontId="27"/>
  </si>
  <si>
    <t>建設業退職金
共済制度
(注9）</t>
    <rPh sb="0" eb="3">
      <t>ケンセツギョウ</t>
    </rPh>
    <rPh sb="3" eb="6">
      <t>タイショクキン</t>
    </rPh>
    <rPh sb="7" eb="9">
      <t>キョウサイ</t>
    </rPh>
    <rPh sb="9" eb="11">
      <t>セイド</t>
    </rPh>
    <rPh sb="13" eb="14">
      <t>チュウ</t>
    </rPh>
    <phoneticPr fontId="27"/>
  </si>
  <si>
    <t>中小企業
退職金
共済制度
（注9）</t>
    <rPh sb="0" eb="4">
      <t>チュウショウキギョウ</t>
    </rPh>
    <rPh sb="5" eb="8">
      <t>タイショクキン</t>
    </rPh>
    <rPh sb="9" eb="11">
      <t>キョウサイ</t>
    </rPh>
    <rPh sb="11" eb="13">
      <t>セイド</t>
    </rPh>
    <rPh sb="15" eb="16">
      <t>チュウ</t>
    </rPh>
    <phoneticPr fontId="27"/>
  </si>
  <si>
    <t>建設業退職金共済制度・中小企業退職金救済制度の有無記入欄作成</t>
    <rPh sb="0" eb="3">
      <t>ケンセツギョウ</t>
    </rPh>
    <rPh sb="3" eb="10">
      <t>タイショクキンキョウサイセイド</t>
    </rPh>
    <rPh sb="11" eb="18">
      <t>チュウショウキギョウタイショクキン</t>
    </rPh>
    <rPh sb="18" eb="22">
      <t>キュウサイセイド</t>
    </rPh>
    <rPh sb="23" eb="25">
      <t>ウム</t>
    </rPh>
    <rPh sb="25" eb="28">
      <t>キニュウラン</t>
    </rPh>
    <rPh sb="28" eb="30">
      <t>サクセイ</t>
    </rPh>
    <phoneticPr fontId="1"/>
  </si>
  <si>
    <t>健康保険・年金保険の下4桁番号記入欄に斜線</t>
    <rPh sb="0" eb="4">
      <t>ケンコウホケン</t>
    </rPh>
    <rPh sb="5" eb="9">
      <t>ネンキンホケン</t>
    </rPh>
    <rPh sb="10" eb="11">
      <t>シモ</t>
    </rPh>
    <rPh sb="12" eb="13">
      <t>ケタ</t>
    </rPh>
    <rPh sb="13" eb="15">
      <t>バンゴウ</t>
    </rPh>
    <rPh sb="15" eb="18">
      <t>キニュウラン</t>
    </rPh>
    <rPh sb="19" eb="21">
      <t>シャセン</t>
    </rPh>
    <phoneticPr fontId="1"/>
  </si>
  <si>
    <t>様式　新規入場R4</t>
    <rPh sb="0" eb="2">
      <t>ヨウシキ</t>
    </rPh>
    <rPh sb="3" eb="7">
      <t>シンキニュウジョウ</t>
    </rPh>
    <phoneticPr fontId="70"/>
  </si>
  <si>
    <t>作業員名簿兼新規入場教育記録</t>
    <rPh sb="0" eb="3">
      <t>サギョウイン</t>
    </rPh>
    <rPh sb="3" eb="5">
      <t>メイボ</t>
    </rPh>
    <rPh sb="5" eb="6">
      <t>ケン</t>
    </rPh>
    <rPh sb="6" eb="8">
      <t>シンキ</t>
    </rPh>
    <rPh sb="8" eb="10">
      <t>ニュウジョウ</t>
    </rPh>
    <rPh sb="10" eb="12">
      <t>キョウイク</t>
    </rPh>
    <rPh sb="12" eb="14">
      <t>キロク</t>
    </rPh>
    <phoneticPr fontId="70"/>
  </si>
  <si>
    <t>【個人情報保護についてお知らせ】</t>
    <rPh sb="1" eb="3">
      <t>コジン</t>
    </rPh>
    <rPh sb="3" eb="5">
      <t>ジョウホウ</t>
    </rPh>
    <rPh sb="5" eb="7">
      <t>ホゴ</t>
    </rPh>
    <rPh sb="12" eb="13">
      <t>シ</t>
    </rPh>
    <phoneticPr fontId="70"/>
  </si>
  <si>
    <t>【個人情報保護法】に則し、以下のとおりお知らせ致します。</t>
    <rPh sb="1" eb="3">
      <t>コジン</t>
    </rPh>
    <rPh sb="3" eb="5">
      <t>ジョウホウ</t>
    </rPh>
    <rPh sb="5" eb="8">
      <t>ホゴホウ</t>
    </rPh>
    <rPh sb="10" eb="11">
      <t>ソク</t>
    </rPh>
    <rPh sb="13" eb="15">
      <t>イカ</t>
    </rPh>
    <rPh sb="20" eb="21">
      <t>シ</t>
    </rPh>
    <rPh sb="23" eb="24">
      <t>イタ</t>
    </rPh>
    <phoneticPr fontId="70"/>
  </si>
  <si>
    <t>入場される作業員（以下、入場者）の皆様におかれましては、以下をご了承の上、本書類をご記入、ご提出いただくようお願い致します。</t>
    <rPh sb="0" eb="2">
      <t>ニュウジョウ</t>
    </rPh>
    <rPh sb="5" eb="8">
      <t>サギョウイン</t>
    </rPh>
    <rPh sb="9" eb="11">
      <t>イカ</t>
    </rPh>
    <rPh sb="12" eb="15">
      <t>ニュウジョウシャ</t>
    </rPh>
    <rPh sb="17" eb="19">
      <t>ミナサマ</t>
    </rPh>
    <rPh sb="28" eb="30">
      <t>イカ</t>
    </rPh>
    <rPh sb="32" eb="34">
      <t>リョウショウ</t>
    </rPh>
    <rPh sb="35" eb="36">
      <t>ウエ</t>
    </rPh>
    <rPh sb="37" eb="40">
      <t>ホンショルイ</t>
    </rPh>
    <rPh sb="42" eb="44">
      <t>キニュウ</t>
    </rPh>
    <rPh sb="46" eb="48">
      <t>テイシュツ</t>
    </rPh>
    <rPh sb="55" eb="56">
      <t>ネガ</t>
    </rPh>
    <rPh sb="57" eb="58">
      <t>イタ</t>
    </rPh>
    <phoneticPr fontId="70"/>
  </si>
  <si>
    <t>1.作業所が取得する入場者の個人情報</t>
    <rPh sb="2" eb="5">
      <t>サギョウジョ</t>
    </rPh>
    <rPh sb="6" eb="8">
      <t>シュトク</t>
    </rPh>
    <rPh sb="10" eb="13">
      <t>ニュウジョウシャ</t>
    </rPh>
    <rPh sb="14" eb="16">
      <t>コジン</t>
    </rPh>
    <rPh sb="16" eb="18">
      <t>ジョウホウ</t>
    </rPh>
    <phoneticPr fontId="70"/>
  </si>
  <si>
    <t>（1）作業所が取得ないし保有する入場者の個人情報とは「作業員名簿兼新規入場教育記録」に記載していただく情報です。</t>
    <rPh sb="3" eb="6">
      <t>サギョウショ</t>
    </rPh>
    <rPh sb="7" eb="9">
      <t>シュトク</t>
    </rPh>
    <rPh sb="12" eb="14">
      <t>ホユウ</t>
    </rPh>
    <rPh sb="16" eb="19">
      <t>ニュウジョウシャ</t>
    </rPh>
    <rPh sb="20" eb="22">
      <t>コジン</t>
    </rPh>
    <rPh sb="22" eb="24">
      <t>ジョウホウ</t>
    </rPh>
    <rPh sb="27" eb="30">
      <t>サギョウイン</t>
    </rPh>
    <rPh sb="30" eb="32">
      <t>メイボ</t>
    </rPh>
    <rPh sb="32" eb="33">
      <t>ケン</t>
    </rPh>
    <rPh sb="33" eb="35">
      <t>シンキ</t>
    </rPh>
    <rPh sb="35" eb="39">
      <t>ニュウジョウキョウイク</t>
    </rPh>
    <rPh sb="39" eb="41">
      <t>キロク</t>
    </rPh>
    <rPh sb="43" eb="45">
      <t>キサイ</t>
    </rPh>
    <rPh sb="51" eb="53">
      <t>ジョウホウ</t>
    </rPh>
    <phoneticPr fontId="70"/>
  </si>
  <si>
    <t>（2）利用目的</t>
    <rPh sb="3" eb="7">
      <t>リヨウモクテキ</t>
    </rPh>
    <phoneticPr fontId="70"/>
  </si>
  <si>
    <t>①入場者の心身健康かつ就労状態の維持増進　</t>
    <rPh sb="1" eb="4">
      <t>ニュウジョウシャ</t>
    </rPh>
    <rPh sb="5" eb="7">
      <t>シンシン</t>
    </rPh>
    <rPh sb="7" eb="9">
      <t>ケンコウ</t>
    </rPh>
    <rPh sb="11" eb="13">
      <t>シュウロウ</t>
    </rPh>
    <rPh sb="13" eb="15">
      <t>ジョウタイ</t>
    </rPh>
    <rPh sb="16" eb="18">
      <t>イジ</t>
    </rPh>
    <rPh sb="18" eb="20">
      <t>ゾウシン</t>
    </rPh>
    <phoneticPr fontId="70"/>
  </si>
  <si>
    <t>②元請事業者として実施すべき安全配慮義務の履行</t>
    <rPh sb="1" eb="3">
      <t>モトウケ</t>
    </rPh>
    <rPh sb="3" eb="6">
      <t>ジギョウシャ</t>
    </rPh>
    <rPh sb="9" eb="11">
      <t>ジッシ</t>
    </rPh>
    <rPh sb="14" eb="16">
      <t>アンゼン</t>
    </rPh>
    <rPh sb="16" eb="18">
      <t>ハイリョ</t>
    </rPh>
    <rPh sb="18" eb="20">
      <t>ギム</t>
    </rPh>
    <rPh sb="21" eb="23">
      <t>リコウ</t>
    </rPh>
    <phoneticPr fontId="70"/>
  </si>
  <si>
    <t>③法令に定める事項の遵守</t>
    <rPh sb="1" eb="3">
      <t>ホウレイ</t>
    </rPh>
    <rPh sb="4" eb="5">
      <t>サダ</t>
    </rPh>
    <rPh sb="7" eb="9">
      <t>ジコウ</t>
    </rPh>
    <rPh sb="10" eb="12">
      <t>ジュンシュ</t>
    </rPh>
    <phoneticPr fontId="70"/>
  </si>
  <si>
    <t>④業務上及び緊急時における連絡</t>
    <rPh sb="1" eb="4">
      <t>ギョウムジョウ</t>
    </rPh>
    <rPh sb="4" eb="5">
      <t>オヨ</t>
    </rPh>
    <rPh sb="6" eb="9">
      <t>キンキュウジ</t>
    </rPh>
    <rPh sb="13" eb="15">
      <t>レンラク</t>
    </rPh>
    <phoneticPr fontId="70"/>
  </si>
  <si>
    <t>2.入場者の個人情報の第三者への提供等について</t>
    <rPh sb="2" eb="5">
      <t>ニュウジョウシャ</t>
    </rPh>
    <rPh sb="6" eb="8">
      <t>コジン</t>
    </rPh>
    <rPh sb="8" eb="10">
      <t>ジョウホウ</t>
    </rPh>
    <rPh sb="11" eb="14">
      <t>ダイサンシャ</t>
    </rPh>
    <rPh sb="16" eb="19">
      <t>テイキョウトウ</t>
    </rPh>
    <phoneticPr fontId="70"/>
  </si>
  <si>
    <t>①法令に基づく場合</t>
    <rPh sb="1" eb="3">
      <t>ホウレイ</t>
    </rPh>
    <rPh sb="4" eb="5">
      <t>モト</t>
    </rPh>
    <rPh sb="7" eb="9">
      <t>バアイ</t>
    </rPh>
    <phoneticPr fontId="70"/>
  </si>
  <si>
    <t>作業所長</t>
    <rPh sb="0" eb="2">
      <t>サギョウ</t>
    </rPh>
    <rPh sb="2" eb="4">
      <t>ショチョウ</t>
    </rPh>
    <phoneticPr fontId="70"/>
  </si>
  <si>
    <t>工事担当者</t>
    <rPh sb="0" eb="2">
      <t>コウジ</t>
    </rPh>
    <rPh sb="2" eb="5">
      <t>タントウシャ</t>
    </rPh>
    <phoneticPr fontId="70"/>
  </si>
  <si>
    <t>安全管理者</t>
    <rPh sb="0" eb="2">
      <t>アンゼン</t>
    </rPh>
    <rPh sb="2" eb="5">
      <t>カンリシャ</t>
    </rPh>
    <phoneticPr fontId="70"/>
  </si>
  <si>
    <t>②人の生命、身体の保護のために必要がある場合</t>
    <rPh sb="1" eb="2">
      <t>ヒト</t>
    </rPh>
    <rPh sb="3" eb="5">
      <t>セイメイ</t>
    </rPh>
    <rPh sb="6" eb="8">
      <t>シンタイ</t>
    </rPh>
    <rPh sb="9" eb="11">
      <t>ホゴ</t>
    </rPh>
    <rPh sb="15" eb="17">
      <t>ヒツヨウ</t>
    </rPh>
    <rPh sb="20" eb="22">
      <t>バアイ</t>
    </rPh>
    <phoneticPr fontId="70"/>
  </si>
  <si>
    <t>③その他、本同意書に記載のない事項に関し、別途利用目的を及び提供先を入場者に通知又は</t>
    <rPh sb="3" eb="4">
      <t>タ</t>
    </rPh>
    <rPh sb="5" eb="9">
      <t>ホンドウイショ</t>
    </rPh>
    <rPh sb="10" eb="12">
      <t>キサイ</t>
    </rPh>
    <rPh sb="15" eb="17">
      <t>ジコウ</t>
    </rPh>
    <rPh sb="18" eb="19">
      <t>カン</t>
    </rPh>
    <rPh sb="21" eb="23">
      <t>ベット</t>
    </rPh>
    <rPh sb="23" eb="25">
      <t>リヨウ</t>
    </rPh>
    <rPh sb="25" eb="27">
      <t>モクテキ</t>
    </rPh>
    <rPh sb="28" eb="29">
      <t>オヨ</t>
    </rPh>
    <rPh sb="30" eb="32">
      <t>テイキョウ</t>
    </rPh>
    <rPh sb="32" eb="33">
      <t>サキ</t>
    </rPh>
    <rPh sb="34" eb="37">
      <t>ニュウジョウシャ</t>
    </rPh>
    <rPh sb="38" eb="40">
      <t>ツウチ</t>
    </rPh>
    <rPh sb="40" eb="41">
      <t>マタ</t>
    </rPh>
    <phoneticPr fontId="70"/>
  </si>
  <si>
    <t>　　公表し、同意を得ている場合</t>
    <rPh sb="2" eb="4">
      <t>コウヒョウ</t>
    </rPh>
    <rPh sb="6" eb="8">
      <t>ドウイ</t>
    </rPh>
    <rPh sb="9" eb="10">
      <t>エ</t>
    </rPh>
    <rPh sb="13" eb="15">
      <t>バアイ</t>
    </rPh>
    <phoneticPr fontId="70"/>
  </si>
  <si>
    <t>フリガナ</t>
    <phoneticPr fontId="70"/>
  </si>
  <si>
    <t>性別</t>
    <rPh sb="0" eb="2">
      <t>セイベツ</t>
    </rPh>
    <phoneticPr fontId="70"/>
  </si>
  <si>
    <t>男　・　女</t>
  </si>
  <si>
    <t>所　属
会社名</t>
    <rPh sb="0" eb="1">
      <t>ショ</t>
    </rPh>
    <rPh sb="2" eb="3">
      <t>ゾク</t>
    </rPh>
    <rPh sb="4" eb="7">
      <t>カイシャメイ</t>
    </rPh>
    <phoneticPr fontId="70"/>
  </si>
  <si>
    <t>氏　　名</t>
    <rPh sb="0" eb="1">
      <t>シ</t>
    </rPh>
    <rPh sb="3" eb="4">
      <t>ナ</t>
    </rPh>
    <phoneticPr fontId="70"/>
  </si>
  <si>
    <t>生年月日</t>
    <rPh sb="0" eb="2">
      <t>セイネン</t>
    </rPh>
    <rPh sb="2" eb="4">
      <t>ガッピ</t>
    </rPh>
    <phoneticPr fontId="70"/>
  </si>
  <si>
    <t>　　　　年　　　月　　　日</t>
  </si>
  <si>
    <t>現住所</t>
    <rPh sb="0" eb="3">
      <t>ゲンジュウショ</t>
    </rPh>
    <phoneticPr fontId="70"/>
  </si>
  <si>
    <t>住所</t>
    <rPh sb="0" eb="2">
      <t>ジュウショ</t>
    </rPh>
    <phoneticPr fontId="70"/>
  </si>
  <si>
    <t>TEL</t>
    <phoneticPr fontId="70"/>
  </si>
  <si>
    <t>－</t>
    <phoneticPr fontId="70"/>
  </si>
  <si>
    <t>緊急連絡先</t>
    <rPh sb="0" eb="2">
      <t>キンキュウ</t>
    </rPh>
    <rPh sb="2" eb="5">
      <t>レンラクサキ</t>
    </rPh>
    <phoneticPr fontId="70"/>
  </si>
  <si>
    <t>続柄</t>
    <rPh sb="0" eb="2">
      <t>ゾクガラ</t>
    </rPh>
    <phoneticPr fontId="70"/>
  </si>
  <si>
    <t>会社内</t>
    <rPh sb="0" eb="1">
      <t>カイ</t>
    </rPh>
    <rPh sb="1" eb="3">
      <t>シャナイ</t>
    </rPh>
    <phoneticPr fontId="70"/>
  </si>
  <si>
    <t>部署</t>
    <rPh sb="0" eb="2">
      <t>ブショ</t>
    </rPh>
    <phoneticPr fontId="70"/>
  </si>
  <si>
    <t>担当</t>
    <rPh sb="0" eb="2">
      <t>タントウ</t>
    </rPh>
    <phoneticPr fontId="70"/>
  </si>
  <si>
    <t>連絡先</t>
    <rPh sb="0" eb="3">
      <t>レンラクサキ</t>
    </rPh>
    <phoneticPr fontId="70"/>
  </si>
  <si>
    <t>入社年月日</t>
    <rPh sb="0" eb="2">
      <t>ニュウシャ</t>
    </rPh>
    <rPh sb="2" eb="5">
      <t>ネンガッピ</t>
    </rPh>
    <phoneticPr fontId="70"/>
  </si>
  <si>
    <t>職種</t>
    <rPh sb="0" eb="2">
      <t>ショクシュ</t>
    </rPh>
    <phoneticPr fontId="70"/>
  </si>
  <si>
    <t>経験年数</t>
    <rPh sb="0" eb="4">
      <t>ケイケンネンスウ</t>
    </rPh>
    <phoneticPr fontId="70"/>
  </si>
  <si>
    <t>雇用形態</t>
    <rPh sb="0" eb="2">
      <t>コヨウ</t>
    </rPh>
    <rPh sb="2" eb="4">
      <t>ケイタイ</t>
    </rPh>
    <phoneticPr fontId="70"/>
  </si>
  <si>
    <t>（1）　給与所得者</t>
    <rPh sb="4" eb="6">
      <t>キュウヨ</t>
    </rPh>
    <rPh sb="6" eb="9">
      <t>ショトクシャ</t>
    </rPh>
    <phoneticPr fontId="70"/>
  </si>
  <si>
    <t>（2）　事業主</t>
    <rPh sb="4" eb="7">
      <t>ジギョウヌシ</t>
    </rPh>
    <phoneticPr fontId="70"/>
  </si>
  <si>
    <t>（2）（3）の場合、労災保険特別加入の有無</t>
    <rPh sb="7" eb="9">
      <t>バアイ</t>
    </rPh>
    <rPh sb="10" eb="14">
      <t>ロウサイホケン</t>
    </rPh>
    <rPh sb="14" eb="16">
      <t>トクベツ</t>
    </rPh>
    <rPh sb="16" eb="18">
      <t>カニュウ</t>
    </rPh>
    <rPh sb="19" eb="21">
      <t>ウム</t>
    </rPh>
    <phoneticPr fontId="70"/>
  </si>
  <si>
    <t>（○を付ける）</t>
    <rPh sb="3" eb="4">
      <t>ツ</t>
    </rPh>
    <phoneticPr fontId="70"/>
  </si>
  <si>
    <t>（3）　一人親方その他自営業</t>
    <rPh sb="4" eb="8">
      <t>ヒトリオヤカタ</t>
    </rPh>
    <rPh sb="10" eb="11">
      <t>タ</t>
    </rPh>
    <rPh sb="11" eb="14">
      <t>ジエイギョウ</t>
    </rPh>
    <phoneticPr fontId="70"/>
  </si>
  <si>
    <t>a.　加入済み</t>
    <rPh sb="3" eb="6">
      <t>カニュウズ</t>
    </rPh>
    <phoneticPr fontId="70"/>
  </si>
  <si>
    <t>b.　未加入</t>
    <rPh sb="3" eb="6">
      <t>ミカニュウ</t>
    </rPh>
    <phoneticPr fontId="70"/>
  </si>
  <si>
    <t>健康状態</t>
    <rPh sb="0" eb="2">
      <t>ケンコウ</t>
    </rPh>
    <rPh sb="2" eb="4">
      <t>ジョウタイ</t>
    </rPh>
    <phoneticPr fontId="70"/>
  </si>
  <si>
    <t>血液型</t>
    <rPh sb="0" eb="2">
      <t>ケツエキ</t>
    </rPh>
    <rPh sb="2" eb="3">
      <t>カタ</t>
    </rPh>
    <phoneticPr fontId="70"/>
  </si>
  <si>
    <t>A　・　B　・　AB　・　O</t>
  </si>
  <si>
    <t>血圧</t>
    <rPh sb="0" eb="2">
      <t>ケツアツ</t>
    </rPh>
    <phoneticPr fontId="70"/>
  </si>
  <si>
    <t>最高血圧</t>
    <rPh sb="0" eb="4">
      <t>サイコウケツアツ</t>
    </rPh>
    <phoneticPr fontId="70"/>
  </si>
  <si>
    <t>最低血圧</t>
    <rPh sb="0" eb="4">
      <t>サイテイケツアツ</t>
    </rPh>
    <phoneticPr fontId="70"/>
  </si>
  <si>
    <t>目の異常</t>
    <rPh sb="0" eb="1">
      <t>メ</t>
    </rPh>
    <rPh sb="2" eb="4">
      <t>イジョウ</t>
    </rPh>
    <phoneticPr fontId="70"/>
  </si>
  <si>
    <t>耳の異常</t>
    <rPh sb="0" eb="1">
      <t>ミミ</t>
    </rPh>
    <rPh sb="2" eb="4">
      <t>イジョウ</t>
    </rPh>
    <phoneticPr fontId="70"/>
  </si>
  <si>
    <t>身体の状態</t>
    <rPh sb="0" eb="2">
      <t>カラダ</t>
    </rPh>
    <rPh sb="3" eb="5">
      <t>ジョウタイ</t>
    </rPh>
    <phoneticPr fontId="70"/>
  </si>
  <si>
    <t>強健　・　健康　・　弱い</t>
  </si>
  <si>
    <t>最近の健診結果</t>
    <rPh sb="0" eb="2">
      <t>サイキン</t>
    </rPh>
    <rPh sb="3" eb="5">
      <t>ケンシン</t>
    </rPh>
    <rPh sb="5" eb="7">
      <t>ケッカ</t>
    </rPh>
    <phoneticPr fontId="70"/>
  </si>
  <si>
    <t>結果</t>
    <rPh sb="0" eb="2">
      <t>ケッカ</t>
    </rPh>
    <phoneticPr fontId="70"/>
  </si>
  <si>
    <t>健康　・　要注意</t>
  </si>
  <si>
    <t>保険等</t>
    <rPh sb="0" eb="2">
      <t>ホケン</t>
    </rPh>
    <rPh sb="2" eb="3">
      <t>トウ</t>
    </rPh>
    <phoneticPr fontId="70"/>
  </si>
  <si>
    <t>提出された作業員名簿等で確認できる。　確認済み　　　　　　確認出来ない方は下記へ記入する。</t>
    <rPh sb="0" eb="2">
      <t>テイシュツ</t>
    </rPh>
    <rPh sb="5" eb="8">
      <t>サギョウイン</t>
    </rPh>
    <rPh sb="8" eb="10">
      <t>メイボ</t>
    </rPh>
    <rPh sb="10" eb="11">
      <t>トウ</t>
    </rPh>
    <rPh sb="12" eb="14">
      <t>カクニン</t>
    </rPh>
    <rPh sb="19" eb="21">
      <t>カクニン</t>
    </rPh>
    <rPh sb="21" eb="22">
      <t>ズ</t>
    </rPh>
    <rPh sb="29" eb="31">
      <t>カクニン</t>
    </rPh>
    <rPh sb="31" eb="33">
      <t>デキ</t>
    </rPh>
    <rPh sb="35" eb="36">
      <t>カタ</t>
    </rPh>
    <rPh sb="37" eb="39">
      <t>カキ</t>
    </rPh>
    <rPh sb="40" eb="42">
      <t>キニュウ</t>
    </rPh>
    <phoneticPr fontId="70"/>
  </si>
  <si>
    <t>確認済みに○印か</t>
    <rPh sb="0" eb="2">
      <t>カクニン</t>
    </rPh>
    <rPh sb="2" eb="3">
      <t>ズ</t>
    </rPh>
    <rPh sb="6" eb="7">
      <t>ジルシ</t>
    </rPh>
    <phoneticPr fontId="70"/>
  </si>
  <si>
    <t>健康保険名称</t>
    <rPh sb="0" eb="4">
      <t>ケンコウホケン</t>
    </rPh>
    <rPh sb="4" eb="6">
      <t>メイショウ</t>
    </rPh>
    <phoneticPr fontId="70"/>
  </si>
  <si>
    <r>
      <rPr>
        <sz val="9"/>
        <rFont val="ＭＳ Ｐ明朝"/>
        <family val="1"/>
        <charset val="128"/>
      </rPr>
      <t>年金保険名称</t>
    </r>
    <r>
      <rPr>
        <sz val="6"/>
        <rFont val="ＭＳ Ｐ明朝"/>
        <family val="1"/>
        <charset val="128"/>
      </rPr>
      <t>※受給者は受給者と記載</t>
    </r>
    <rPh sb="0" eb="4">
      <t>ネンキンホケン</t>
    </rPh>
    <rPh sb="4" eb="6">
      <t>メイショウ</t>
    </rPh>
    <rPh sb="7" eb="10">
      <t>ジュキュウシャ</t>
    </rPh>
    <rPh sb="11" eb="14">
      <t>ジュキュウシャ</t>
    </rPh>
    <rPh sb="15" eb="17">
      <t>キサイ</t>
    </rPh>
    <phoneticPr fontId="70"/>
  </si>
  <si>
    <t>雇用保険名称・番号（下4桁）</t>
    <rPh sb="0" eb="4">
      <t>コヨウホケン</t>
    </rPh>
    <rPh sb="4" eb="6">
      <t>メイショウ</t>
    </rPh>
    <rPh sb="7" eb="9">
      <t>バンゴウ</t>
    </rPh>
    <rPh sb="10" eb="11">
      <t>シモ</t>
    </rPh>
    <rPh sb="12" eb="13">
      <t>ケタ</t>
    </rPh>
    <phoneticPr fontId="70"/>
  </si>
  <si>
    <t>保険名称･番号記入</t>
    <rPh sb="0" eb="2">
      <t>ホケン</t>
    </rPh>
    <rPh sb="2" eb="4">
      <t>メイショウ</t>
    </rPh>
    <rPh sb="5" eb="7">
      <t>バンゴウ</t>
    </rPh>
    <rPh sb="7" eb="9">
      <t>キニュウ</t>
    </rPh>
    <phoneticPr fontId="70"/>
  </si>
  <si>
    <t>貴方の所持している資格の該当する欄の数字に○を付して下さい。</t>
    <rPh sb="0" eb="2">
      <t>アナタ</t>
    </rPh>
    <rPh sb="3" eb="5">
      <t>ショジ</t>
    </rPh>
    <rPh sb="9" eb="11">
      <t>シカク</t>
    </rPh>
    <rPh sb="12" eb="14">
      <t>ガイトウ</t>
    </rPh>
    <rPh sb="16" eb="17">
      <t>ラン</t>
    </rPh>
    <rPh sb="18" eb="20">
      <t>スウジ</t>
    </rPh>
    <rPh sb="23" eb="24">
      <t>フ</t>
    </rPh>
    <rPh sb="26" eb="27">
      <t>クダ</t>
    </rPh>
    <phoneticPr fontId="70"/>
  </si>
  <si>
    <t>1.</t>
    <phoneticPr fontId="70"/>
  </si>
  <si>
    <t>職長教育（安全衛生責任者）</t>
    <rPh sb="0" eb="4">
      <t>ショクチョウキョウイク</t>
    </rPh>
    <rPh sb="5" eb="9">
      <t>アンゼンエイセイ</t>
    </rPh>
    <rPh sb="9" eb="12">
      <t>セキニンシャ</t>
    </rPh>
    <phoneticPr fontId="70"/>
  </si>
  <si>
    <t>10.</t>
    <phoneticPr fontId="70"/>
  </si>
  <si>
    <t>石綿作業主任者</t>
    <rPh sb="0" eb="2">
      <t>イシワタ</t>
    </rPh>
    <rPh sb="2" eb="7">
      <t>サギョウシュニンシャ</t>
    </rPh>
    <phoneticPr fontId="70"/>
  </si>
  <si>
    <t>19.</t>
    <phoneticPr fontId="70"/>
  </si>
  <si>
    <t>玉掛技能講習（１ｔ以上）</t>
    <rPh sb="0" eb="2">
      <t>タマカ</t>
    </rPh>
    <rPh sb="2" eb="6">
      <t>ギノウコウシュウ</t>
    </rPh>
    <rPh sb="9" eb="11">
      <t>イジョウ</t>
    </rPh>
    <phoneticPr fontId="70"/>
  </si>
  <si>
    <t>2.</t>
    <phoneticPr fontId="70"/>
  </si>
  <si>
    <t>地山及び土止め支保工作業主任者</t>
    <rPh sb="0" eb="2">
      <t>チザン</t>
    </rPh>
    <rPh sb="2" eb="3">
      <t>オヨ</t>
    </rPh>
    <rPh sb="4" eb="6">
      <t>ドド</t>
    </rPh>
    <rPh sb="7" eb="9">
      <t>シホ</t>
    </rPh>
    <rPh sb="9" eb="10">
      <t>コウ</t>
    </rPh>
    <rPh sb="10" eb="15">
      <t>サギョウシュニンシャ</t>
    </rPh>
    <phoneticPr fontId="70"/>
  </si>
  <si>
    <t>11.</t>
    <phoneticPr fontId="70"/>
  </si>
  <si>
    <t>車両系（整地・運搬積込・掘削等）</t>
    <rPh sb="0" eb="3">
      <t>シャリョウケイ</t>
    </rPh>
    <rPh sb="4" eb="6">
      <t>セイチ</t>
    </rPh>
    <rPh sb="7" eb="9">
      <t>ウンパン</t>
    </rPh>
    <rPh sb="9" eb="11">
      <t>ツミコ</t>
    </rPh>
    <rPh sb="12" eb="15">
      <t>クッサクトウ</t>
    </rPh>
    <phoneticPr fontId="70"/>
  </si>
  <si>
    <t>20.</t>
    <phoneticPr fontId="70"/>
  </si>
  <si>
    <t>ガス溶接技能講習</t>
    <rPh sb="2" eb="4">
      <t>ヨウセツ</t>
    </rPh>
    <rPh sb="4" eb="8">
      <t>ギノウコウシュウ</t>
    </rPh>
    <phoneticPr fontId="70"/>
  </si>
  <si>
    <t>3.</t>
    <phoneticPr fontId="70"/>
  </si>
  <si>
    <t>型わく支保工組立等作業主任者</t>
    <rPh sb="0" eb="1">
      <t>カタ</t>
    </rPh>
    <rPh sb="3" eb="5">
      <t>シホ</t>
    </rPh>
    <rPh sb="5" eb="6">
      <t>コウ</t>
    </rPh>
    <rPh sb="6" eb="8">
      <t>クミタテ</t>
    </rPh>
    <rPh sb="8" eb="9">
      <t>トウ</t>
    </rPh>
    <rPh sb="9" eb="11">
      <t>サギョウ</t>
    </rPh>
    <rPh sb="11" eb="14">
      <t>シュニンシャ</t>
    </rPh>
    <phoneticPr fontId="70"/>
  </si>
  <si>
    <t>12.</t>
    <phoneticPr fontId="70"/>
  </si>
  <si>
    <t>車両系建設機械（解体用）</t>
    <rPh sb="0" eb="3">
      <t>シャリョウケイ</t>
    </rPh>
    <rPh sb="3" eb="7">
      <t>ケンセツキカイ</t>
    </rPh>
    <rPh sb="8" eb="11">
      <t>カイタイヨウ</t>
    </rPh>
    <phoneticPr fontId="70"/>
  </si>
  <si>
    <t>21.</t>
    <phoneticPr fontId="70"/>
  </si>
  <si>
    <t>アーク溶接特別教育</t>
    <rPh sb="3" eb="5">
      <t>ヨウセツ</t>
    </rPh>
    <rPh sb="5" eb="9">
      <t>トクベツキョウイク</t>
    </rPh>
    <phoneticPr fontId="70"/>
  </si>
  <si>
    <t>4.</t>
    <phoneticPr fontId="70"/>
  </si>
  <si>
    <t>足場の組立等作業主任者</t>
    <rPh sb="0" eb="2">
      <t>アシバ</t>
    </rPh>
    <rPh sb="3" eb="6">
      <t>クミタテトウ</t>
    </rPh>
    <rPh sb="6" eb="11">
      <t>サギョウシュニンシャ</t>
    </rPh>
    <phoneticPr fontId="70"/>
  </si>
  <si>
    <t>13.</t>
    <phoneticPr fontId="70"/>
  </si>
  <si>
    <t>車両系建設機械（基礎工事用）</t>
    <rPh sb="0" eb="3">
      <t>シャリョウケイ</t>
    </rPh>
    <rPh sb="3" eb="7">
      <t>ケンセツキカイ</t>
    </rPh>
    <rPh sb="8" eb="13">
      <t>キソコウジヨウ</t>
    </rPh>
    <phoneticPr fontId="70"/>
  </si>
  <si>
    <t>22.</t>
    <phoneticPr fontId="70"/>
  </si>
  <si>
    <t>ローラー運転業務特別教育</t>
    <rPh sb="4" eb="8">
      <t>ウンテンギョウム</t>
    </rPh>
    <rPh sb="8" eb="12">
      <t>トクベツキョウイク</t>
    </rPh>
    <phoneticPr fontId="70"/>
  </si>
  <si>
    <t>5.</t>
    <phoneticPr fontId="70"/>
  </si>
  <si>
    <t>木造建築物組立等作業主任者</t>
    <rPh sb="0" eb="2">
      <t>モクゾウ</t>
    </rPh>
    <rPh sb="2" eb="5">
      <t>ケンチクブツ</t>
    </rPh>
    <rPh sb="5" eb="13">
      <t>クミタテトウサギョウシュニンシャ</t>
    </rPh>
    <phoneticPr fontId="70"/>
  </si>
  <si>
    <t>14.</t>
    <phoneticPr fontId="70"/>
  </si>
  <si>
    <t>不整地運搬車運転技能講習</t>
    <rPh sb="0" eb="3">
      <t>フセイチ</t>
    </rPh>
    <rPh sb="3" eb="6">
      <t>ウンパンシャ</t>
    </rPh>
    <rPh sb="6" eb="12">
      <t>ウンテンギノウコウシュウ</t>
    </rPh>
    <phoneticPr fontId="70"/>
  </si>
  <si>
    <t>23.</t>
    <phoneticPr fontId="70"/>
  </si>
  <si>
    <t>低圧電気取扱者特別教育</t>
    <rPh sb="0" eb="4">
      <t>テイアツデンキ</t>
    </rPh>
    <rPh sb="4" eb="7">
      <t>トリアツカイシャ</t>
    </rPh>
    <rPh sb="7" eb="11">
      <t>トクベツキョウイク</t>
    </rPh>
    <phoneticPr fontId="70"/>
  </si>
  <si>
    <t>6.</t>
    <phoneticPr fontId="70"/>
  </si>
  <si>
    <t>鉄骨の組立等作業主任者</t>
    <rPh sb="0" eb="2">
      <t>テッコツ</t>
    </rPh>
    <rPh sb="3" eb="6">
      <t>クミタテトウ</t>
    </rPh>
    <rPh sb="6" eb="11">
      <t>サギョウシュニンシャ</t>
    </rPh>
    <phoneticPr fontId="70"/>
  </si>
  <si>
    <t>15.</t>
    <phoneticPr fontId="70"/>
  </si>
  <si>
    <t>高所作業車運転技能講習・特別教育</t>
    <rPh sb="0" eb="5">
      <t>コウショサギョウシャ</t>
    </rPh>
    <rPh sb="5" eb="11">
      <t>ウンテンギノウコウシュウ</t>
    </rPh>
    <rPh sb="12" eb="16">
      <t>トクベツキョウイク</t>
    </rPh>
    <phoneticPr fontId="70"/>
  </si>
  <si>
    <t>24.</t>
    <phoneticPr fontId="70"/>
  </si>
  <si>
    <t>自由研削といし取替業務</t>
    <rPh sb="0" eb="2">
      <t>ジユウ</t>
    </rPh>
    <rPh sb="2" eb="4">
      <t>ケンサク</t>
    </rPh>
    <rPh sb="7" eb="9">
      <t>トリカエ</t>
    </rPh>
    <rPh sb="9" eb="11">
      <t>ギョウム</t>
    </rPh>
    <phoneticPr fontId="70"/>
  </si>
  <si>
    <t>7.</t>
    <phoneticPr fontId="70"/>
  </si>
  <si>
    <t>有機溶剤作業主任者</t>
    <rPh sb="0" eb="4">
      <t>ユウキヨウザイ</t>
    </rPh>
    <rPh sb="4" eb="9">
      <t>サギョウシュニンシャ</t>
    </rPh>
    <phoneticPr fontId="70"/>
  </si>
  <si>
    <t>16.</t>
    <phoneticPr fontId="70"/>
  </si>
  <si>
    <t>小型移動式クレーン運転技能講習</t>
    <rPh sb="0" eb="5">
      <t>コガタイドウシキ</t>
    </rPh>
    <rPh sb="9" eb="15">
      <t>ウンテンギノウコウシュウ</t>
    </rPh>
    <phoneticPr fontId="70"/>
  </si>
  <si>
    <t>25.</t>
    <phoneticPr fontId="70"/>
  </si>
  <si>
    <t>ウインチ運転業務特別教育</t>
    <rPh sb="4" eb="6">
      <t>ウンテン</t>
    </rPh>
    <rPh sb="6" eb="8">
      <t>ギョウム</t>
    </rPh>
    <rPh sb="8" eb="12">
      <t>トクベツキョウイク</t>
    </rPh>
    <phoneticPr fontId="70"/>
  </si>
  <si>
    <t>8.</t>
    <phoneticPr fontId="70"/>
  </si>
  <si>
    <t>特定化学物質等作業主任者</t>
    <rPh sb="0" eb="2">
      <t>トクテイ</t>
    </rPh>
    <rPh sb="2" eb="6">
      <t>カガクブッシツ</t>
    </rPh>
    <rPh sb="6" eb="7">
      <t>トウ</t>
    </rPh>
    <rPh sb="7" eb="12">
      <t>サギョウシュニンシャ</t>
    </rPh>
    <phoneticPr fontId="70"/>
  </si>
  <si>
    <t>17.</t>
    <phoneticPr fontId="70"/>
  </si>
  <si>
    <t>床上操作式クレーン運転技能講習</t>
    <rPh sb="0" eb="2">
      <t>ユカア</t>
    </rPh>
    <rPh sb="2" eb="5">
      <t>ソウサシキ</t>
    </rPh>
    <rPh sb="9" eb="11">
      <t>ウンテン</t>
    </rPh>
    <rPh sb="11" eb="15">
      <t>ギノウコウシュウ</t>
    </rPh>
    <phoneticPr fontId="70"/>
  </si>
  <si>
    <t>26.</t>
    <phoneticPr fontId="70"/>
  </si>
  <si>
    <t>石綿解体特別教育</t>
    <rPh sb="0" eb="2">
      <t>イシワタ</t>
    </rPh>
    <rPh sb="2" eb="4">
      <t>カイタイ</t>
    </rPh>
    <rPh sb="4" eb="8">
      <t>トクベツキョウイク</t>
    </rPh>
    <phoneticPr fontId="70"/>
  </si>
  <si>
    <t>9.</t>
    <phoneticPr fontId="70"/>
  </si>
  <si>
    <t>酸欠・硫化水素危険作業主任者</t>
    <rPh sb="0" eb="2">
      <t>サンケツ</t>
    </rPh>
    <rPh sb="3" eb="7">
      <t>リュウカスイソ</t>
    </rPh>
    <rPh sb="7" eb="9">
      <t>キケン</t>
    </rPh>
    <rPh sb="9" eb="14">
      <t>サギョウシュニンシャ</t>
    </rPh>
    <phoneticPr fontId="70"/>
  </si>
  <si>
    <t>18.</t>
    <phoneticPr fontId="70"/>
  </si>
  <si>
    <t>移動式クレーン運転士</t>
    <rPh sb="0" eb="3">
      <t>イドウシキ</t>
    </rPh>
    <rPh sb="7" eb="10">
      <t>ウンテンシ</t>
    </rPh>
    <phoneticPr fontId="70"/>
  </si>
  <si>
    <t>27.</t>
    <phoneticPr fontId="70"/>
  </si>
  <si>
    <t>　　　　　　　　　　　　</t>
    <phoneticPr fontId="70"/>
  </si>
  <si>
    <t>発注形態は、㈱波多野組→</t>
    <rPh sb="0" eb="4">
      <t>ハッチュウケイタイ</t>
    </rPh>
    <rPh sb="7" eb="11">
      <t>ハダノグミ</t>
    </rPh>
    <phoneticPr fontId="70"/>
  </si>
  <si>
    <t>入場予定期間と</t>
    <rPh sb="0" eb="2">
      <t>ニュウジョウ</t>
    </rPh>
    <rPh sb="2" eb="4">
      <t>ヨテイ</t>
    </rPh>
    <rPh sb="4" eb="6">
      <t>キカン</t>
    </rPh>
    <phoneticPr fontId="70"/>
  </si>
  <si>
    <t>年　　　　　月　　　　　日</t>
  </si>
  <si>
    <t>～</t>
    <phoneticPr fontId="70"/>
  </si>
  <si>
    <t>業務内容</t>
    <rPh sb="0" eb="2">
      <t>ギョウム</t>
    </rPh>
    <rPh sb="2" eb="4">
      <t>ナイヨウ</t>
    </rPh>
    <phoneticPr fontId="70"/>
  </si>
  <si>
    <t>（業務内容）</t>
    <rPh sb="1" eb="3">
      <t>ギョウム</t>
    </rPh>
    <rPh sb="3" eb="5">
      <t>ナイヨウ</t>
    </rPh>
    <phoneticPr fontId="70"/>
  </si>
  <si>
    <t>個人情報保護に</t>
    <rPh sb="0" eb="2">
      <t>コジン</t>
    </rPh>
    <rPh sb="2" eb="4">
      <t>ジョウホウ</t>
    </rPh>
    <rPh sb="4" eb="6">
      <t>ホゴ</t>
    </rPh>
    <phoneticPr fontId="70"/>
  </si>
  <si>
    <t>受講者署名又は捺印</t>
    <rPh sb="0" eb="3">
      <t>ジュコウシャ</t>
    </rPh>
    <rPh sb="3" eb="5">
      <t>ショメイ</t>
    </rPh>
    <rPh sb="5" eb="6">
      <t>マタ</t>
    </rPh>
    <rPh sb="7" eb="9">
      <t>ナツイン</t>
    </rPh>
    <phoneticPr fontId="70"/>
  </si>
  <si>
    <t>関する同意、</t>
    <rPh sb="0" eb="1">
      <t>カン</t>
    </rPh>
    <rPh sb="3" eb="5">
      <t>ドウイ</t>
    </rPh>
    <phoneticPr fontId="70"/>
  </si>
  <si>
    <t>私は、上記の条項につき同意します。</t>
    <rPh sb="0" eb="1">
      <t>ワタクシ</t>
    </rPh>
    <rPh sb="3" eb="5">
      <t>ジョウキ</t>
    </rPh>
    <rPh sb="6" eb="8">
      <t>ジョウコウ</t>
    </rPh>
    <rPh sb="11" eb="13">
      <t>ドウイ</t>
    </rPh>
    <phoneticPr fontId="70"/>
  </si>
  <si>
    <t>及び入場教育</t>
    <rPh sb="0" eb="1">
      <t>オヨ</t>
    </rPh>
    <rPh sb="2" eb="4">
      <t>ニュウジョウ</t>
    </rPh>
    <rPh sb="4" eb="6">
      <t>キョウイク</t>
    </rPh>
    <phoneticPr fontId="70"/>
  </si>
  <si>
    <t>また、入場教育を受講し理解しましたので、作業所の遵守事項・安全基準等に従って作業に</t>
    <rPh sb="3" eb="5">
      <t>ニュウジョウ</t>
    </rPh>
    <rPh sb="5" eb="7">
      <t>キョウイク</t>
    </rPh>
    <rPh sb="8" eb="10">
      <t>ジュコウ</t>
    </rPh>
    <rPh sb="11" eb="13">
      <t>リカイ</t>
    </rPh>
    <rPh sb="20" eb="23">
      <t>サギョウショ</t>
    </rPh>
    <rPh sb="24" eb="28">
      <t>ジュンシュジコウ</t>
    </rPh>
    <rPh sb="29" eb="31">
      <t>アンゼン</t>
    </rPh>
    <rPh sb="31" eb="34">
      <t>キジュントウ</t>
    </rPh>
    <rPh sb="35" eb="36">
      <t>シタガ</t>
    </rPh>
    <rPh sb="38" eb="40">
      <t>サギョウ</t>
    </rPh>
    <phoneticPr fontId="70"/>
  </si>
  <si>
    <t>受講の確認・</t>
    <rPh sb="0" eb="2">
      <t>ジュコウ</t>
    </rPh>
    <rPh sb="3" eb="5">
      <t>カクニン</t>
    </rPh>
    <phoneticPr fontId="70"/>
  </si>
  <si>
    <t>従事し自分の身を安全を守ることを誓います</t>
    <rPh sb="0" eb="2">
      <t>ジュウジ</t>
    </rPh>
    <rPh sb="3" eb="5">
      <t>ジブン</t>
    </rPh>
    <rPh sb="6" eb="7">
      <t>ミ</t>
    </rPh>
    <rPh sb="8" eb="10">
      <t>アンゼン</t>
    </rPh>
    <rPh sb="11" eb="12">
      <t>マモ</t>
    </rPh>
    <rPh sb="16" eb="17">
      <t>チカ</t>
    </rPh>
    <phoneticPr fontId="70"/>
  </si>
  <si>
    <t>年</t>
    <rPh sb="0" eb="1">
      <t>ネン</t>
    </rPh>
    <phoneticPr fontId="70"/>
  </si>
  <si>
    <t>月</t>
    <rPh sb="0" eb="1">
      <t>ガツ</t>
    </rPh>
    <phoneticPr fontId="70"/>
  </si>
  <si>
    <t>日</t>
    <rPh sb="0" eb="1">
      <t>ニチ</t>
    </rPh>
    <phoneticPr fontId="70"/>
  </si>
  <si>
    <t>誓約書</t>
    <rPh sb="0" eb="3">
      <t>セイヤクショ</t>
    </rPh>
    <phoneticPr fontId="70"/>
  </si>
  <si>
    <t>氏名（自筆）</t>
    <rPh sb="0" eb="2">
      <t>シメイ</t>
    </rPh>
    <rPh sb="3" eb="5">
      <t>ジヒツ</t>
    </rPh>
    <phoneticPr fontId="70"/>
  </si>
  <si>
    <t>印</t>
    <rPh sb="0" eb="1">
      <t>イン</t>
    </rPh>
    <phoneticPr fontId="70"/>
  </si>
  <si>
    <t>作業所入場教育科目</t>
    <phoneticPr fontId="70"/>
  </si>
  <si>
    <t>全般事項</t>
    <rPh sb="0" eb="2">
      <t>ゼンパン</t>
    </rPh>
    <rPh sb="2" eb="4">
      <t>ジコウ</t>
    </rPh>
    <phoneticPr fontId="70"/>
  </si>
  <si>
    <t>a.本工事についての波多野組作業所の取り組みについて</t>
    <rPh sb="2" eb="5">
      <t>ホンコウジ</t>
    </rPh>
    <rPh sb="10" eb="13">
      <t>ハタノ</t>
    </rPh>
    <rPh sb="13" eb="14">
      <t>クミ</t>
    </rPh>
    <rPh sb="14" eb="17">
      <t>サギョウショ</t>
    </rPh>
    <rPh sb="18" eb="19">
      <t>ト</t>
    </rPh>
    <rPh sb="20" eb="21">
      <t>ク</t>
    </rPh>
    <phoneticPr fontId="70"/>
  </si>
  <si>
    <t>作業所長又は</t>
    <rPh sb="0" eb="4">
      <t>サギョウショチョウ</t>
    </rPh>
    <rPh sb="4" eb="5">
      <t>マタ</t>
    </rPh>
    <phoneticPr fontId="70"/>
  </si>
  <si>
    <t>ｂ.安全衛生・品質管理に関する作業所方針</t>
    <rPh sb="2" eb="4">
      <t>アンゼン</t>
    </rPh>
    <rPh sb="4" eb="6">
      <t>エイセイ</t>
    </rPh>
    <rPh sb="7" eb="9">
      <t>ヒンシツ</t>
    </rPh>
    <rPh sb="9" eb="11">
      <t>カンリ</t>
    </rPh>
    <rPh sb="12" eb="13">
      <t>カン</t>
    </rPh>
    <rPh sb="15" eb="18">
      <t>サギョウショ</t>
    </rPh>
    <rPh sb="18" eb="20">
      <t>ホウシン</t>
    </rPh>
    <phoneticPr fontId="70"/>
  </si>
  <si>
    <t>作業所長が任命した</t>
    <rPh sb="5" eb="7">
      <t>ニンメイ</t>
    </rPh>
    <phoneticPr fontId="70"/>
  </si>
  <si>
    <t>責任者が実施する。</t>
    <rPh sb="4" eb="6">
      <t>ジッシ</t>
    </rPh>
    <phoneticPr fontId="70"/>
  </si>
  <si>
    <t>ｃ.仕事の指示、報告系統（安全衛生組織等）</t>
    <rPh sb="2" eb="4">
      <t>シゴト</t>
    </rPh>
    <rPh sb="5" eb="7">
      <t>シジ</t>
    </rPh>
    <rPh sb="8" eb="10">
      <t>ホウコク</t>
    </rPh>
    <rPh sb="10" eb="12">
      <t>ケイトウ</t>
    </rPh>
    <rPh sb="13" eb="17">
      <t>アンゼンエイセイ</t>
    </rPh>
    <rPh sb="17" eb="19">
      <t>ソシキ</t>
    </rPh>
    <rPh sb="19" eb="20">
      <t>トウ</t>
    </rPh>
    <phoneticPr fontId="70"/>
  </si>
  <si>
    <t>ｄ.作業所説明（出入口・立入禁止・危険箇所・禁止条項等）</t>
    <rPh sb="2" eb="5">
      <t>サギョウショ</t>
    </rPh>
    <rPh sb="5" eb="7">
      <t>セツメイ</t>
    </rPh>
    <rPh sb="8" eb="10">
      <t>デハイ</t>
    </rPh>
    <rPh sb="10" eb="11">
      <t>クチ</t>
    </rPh>
    <rPh sb="12" eb="14">
      <t>タチイリ</t>
    </rPh>
    <rPh sb="14" eb="16">
      <t>キンシ</t>
    </rPh>
    <rPh sb="17" eb="19">
      <t>キケン</t>
    </rPh>
    <rPh sb="19" eb="21">
      <t>カショ</t>
    </rPh>
    <rPh sb="22" eb="24">
      <t>キンシ</t>
    </rPh>
    <rPh sb="24" eb="26">
      <t>ジョウコウ</t>
    </rPh>
    <rPh sb="26" eb="27">
      <t>トウ</t>
    </rPh>
    <phoneticPr fontId="70"/>
  </si>
  <si>
    <t>e.安全衛生注意事項（整理整頓・清潔清掃・服装・安全用具等）</t>
    <rPh sb="2" eb="6">
      <t>アンゼンエイセイ</t>
    </rPh>
    <rPh sb="6" eb="8">
      <t>チュウイ</t>
    </rPh>
    <rPh sb="8" eb="10">
      <t>ジコウ</t>
    </rPh>
    <rPh sb="11" eb="13">
      <t>セイリ</t>
    </rPh>
    <rPh sb="13" eb="15">
      <t>セイトン</t>
    </rPh>
    <rPh sb="16" eb="18">
      <t>セイケツ</t>
    </rPh>
    <rPh sb="18" eb="20">
      <t>セイソウ</t>
    </rPh>
    <rPh sb="21" eb="23">
      <t>フクソウ</t>
    </rPh>
    <rPh sb="24" eb="26">
      <t>アンゼン</t>
    </rPh>
    <rPh sb="26" eb="28">
      <t>ヨウグ</t>
    </rPh>
    <rPh sb="28" eb="29">
      <t>トウ</t>
    </rPh>
    <phoneticPr fontId="70"/>
  </si>
  <si>
    <t>ｆ.作業所の運営（火気取扱い・終業時間・車両等）</t>
    <rPh sb="2" eb="5">
      <t>サギョウショ</t>
    </rPh>
    <rPh sb="6" eb="8">
      <t>ウンエイ</t>
    </rPh>
    <rPh sb="9" eb="11">
      <t>カキ</t>
    </rPh>
    <rPh sb="11" eb="13">
      <t>トリアツカ</t>
    </rPh>
    <rPh sb="15" eb="19">
      <t>シュウギョウジカン</t>
    </rPh>
    <rPh sb="20" eb="22">
      <t>シャリョウ</t>
    </rPh>
    <rPh sb="22" eb="23">
      <t>トウ</t>
    </rPh>
    <phoneticPr fontId="70"/>
  </si>
  <si>
    <t>ｇ.朝礼、ＴＢＭ、ＫＹＴ等への参加義務と記録について</t>
    <rPh sb="2" eb="4">
      <t>チョウレイ</t>
    </rPh>
    <rPh sb="12" eb="13">
      <t>トウ</t>
    </rPh>
    <rPh sb="15" eb="17">
      <t>サンカ</t>
    </rPh>
    <rPh sb="17" eb="19">
      <t>ギム</t>
    </rPh>
    <rPh sb="20" eb="22">
      <t>キロク</t>
    </rPh>
    <phoneticPr fontId="70"/>
  </si>
  <si>
    <t>ｈ.予定外作業発生時の対応</t>
    <rPh sb="2" eb="5">
      <t>ヨテイガイ</t>
    </rPh>
    <rPh sb="5" eb="7">
      <t>サギョウ</t>
    </rPh>
    <rPh sb="7" eb="9">
      <t>ハッセイ</t>
    </rPh>
    <rPh sb="9" eb="10">
      <t>ジ</t>
    </rPh>
    <rPh sb="11" eb="13">
      <t>タイオウ</t>
    </rPh>
    <phoneticPr fontId="70"/>
  </si>
  <si>
    <t>i.工事の重要性、危険度の説明</t>
    <rPh sb="2" eb="4">
      <t>コウジ</t>
    </rPh>
    <rPh sb="5" eb="8">
      <t>ジュウヨウセイ</t>
    </rPh>
    <rPh sb="9" eb="12">
      <t>キケンド</t>
    </rPh>
    <rPh sb="13" eb="15">
      <t>セツメイ</t>
    </rPh>
    <phoneticPr fontId="70"/>
  </si>
  <si>
    <t>ｊ.品質管理について</t>
    <rPh sb="2" eb="4">
      <t>ヒンシツ</t>
    </rPh>
    <rPh sb="4" eb="6">
      <t>カンリ</t>
    </rPh>
    <phoneticPr fontId="70"/>
  </si>
  <si>
    <t>ｋ.工程（工程表及び関連工程）</t>
    <rPh sb="2" eb="4">
      <t>コウテイ</t>
    </rPh>
    <rPh sb="5" eb="8">
      <t>コウテイヒョウ</t>
    </rPh>
    <rPh sb="8" eb="9">
      <t>オヨ</t>
    </rPh>
    <rPh sb="10" eb="12">
      <t>カンレン</t>
    </rPh>
    <rPh sb="12" eb="14">
      <t>コウテイ</t>
    </rPh>
    <phoneticPr fontId="70"/>
  </si>
  <si>
    <t>L.廃棄物処理方法について</t>
    <rPh sb="2" eb="5">
      <t>ハイキブツ</t>
    </rPh>
    <rPh sb="5" eb="7">
      <t>ショリ</t>
    </rPh>
    <rPh sb="7" eb="9">
      <t>ホウホウ</t>
    </rPh>
    <phoneticPr fontId="70"/>
  </si>
  <si>
    <t>ｍ.その他</t>
    <rPh sb="4" eb="5">
      <t>タ</t>
    </rPh>
    <phoneticPr fontId="70"/>
  </si>
  <si>
    <t>作業所関連事項</t>
    <rPh sb="0" eb="3">
      <t>サギョウショ</t>
    </rPh>
    <rPh sb="3" eb="5">
      <t>カンレン</t>
    </rPh>
    <rPh sb="5" eb="7">
      <t>ジコウ</t>
    </rPh>
    <phoneticPr fontId="70"/>
  </si>
  <si>
    <t>a.機械等、原材料等の危険性又は有害性及びこれらの取扱い方法について　※</t>
    <rPh sb="2" eb="5">
      <t>キカイトウ</t>
    </rPh>
    <rPh sb="6" eb="9">
      <t>ゲンザイリョウ</t>
    </rPh>
    <rPh sb="9" eb="10">
      <t>トウ</t>
    </rPh>
    <rPh sb="11" eb="14">
      <t>キケンセイ</t>
    </rPh>
    <rPh sb="14" eb="15">
      <t>マタ</t>
    </rPh>
    <rPh sb="16" eb="18">
      <t>ユウガイ</t>
    </rPh>
    <rPh sb="18" eb="19">
      <t>セイ</t>
    </rPh>
    <rPh sb="19" eb="20">
      <t>オヨ</t>
    </rPh>
    <phoneticPr fontId="70"/>
  </si>
  <si>
    <t>ｂ.安全装置、有害物抑制装置又は保護具の性能及びこれらの取扱い方法に関する事項　※</t>
    <rPh sb="2" eb="4">
      <t>アンゼン</t>
    </rPh>
    <rPh sb="4" eb="6">
      <t>ソウチ</t>
    </rPh>
    <rPh sb="7" eb="10">
      <t>ユウガイブツ</t>
    </rPh>
    <rPh sb="10" eb="12">
      <t>ヨクセイ</t>
    </rPh>
    <rPh sb="12" eb="14">
      <t>ソウチ</t>
    </rPh>
    <rPh sb="14" eb="15">
      <t>マタ</t>
    </rPh>
    <rPh sb="16" eb="19">
      <t>ホゴグ</t>
    </rPh>
    <rPh sb="20" eb="22">
      <t>セイノウ</t>
    </rPh>
    <rPh sb="22" eb="23">
      <t>オヨ</t>
    </rPh>
    <phoneticPr fontId="70"/>
  </si>
  <si>
    <t>ｃ.作業開始時の点検に関する事項　※</t>
    <rPh sb="2" eb="6">
      <t>サギョウカイシ</t>
    </rPh>
    <rPh sb="6" eb="7">
      <t>ジ</t>
    </rPh>
    <rPh sb="8" eb="10">
      <t>テンケン</t>
    </rPh>
    <rPh sb="11" eb="12">
      <t>カン</t>
    </rPh>
    <rPh sb="14" eb="16">
      <t>ジコウ</t>
    </rPh>
    <phoneticPr fontId="70"/>
  </si>
  <si>
    <t>ｄ.当該業務に関して発生するおそれのある疾病の原因及び予防に関する事項　※</t>
    <rPh sb="2" eb="4">
      <t>トウガイ</t>
    </rPh>
    <rPh sb="4" eb="6">
      <t>ギョウム</t>
    </rPh>
    <rPh sb="7" eb="8">
      <t>カン</t>
    </rPh>
    <rPh sb="10" eb="12">
      <t>ハッセイ</t>
    </rPh>
    <rPh sb="20" eb="22">
      <t>シッペイ</t>
    </rPh>
    <rPh sb="23" eb="25">
      <t>ゲンイン</t>
    </rPh>
    <rPh sb="25" eb="26">
      <t>オヨ</t>
    </rPh>
    <rPh sb="27" eb="29">
      <t>ヨボウ</t>
    </rPh>
    <phoneticPr fontId="70"/>
  </si>
  <si>
    <t>e.作業場所の整理整頓及び清潔の保持に関する事項　※</t>
    <rPh sb="2" eb="4">
      <t>サギョウ</t>
    </rPh>
    <rPh sb="4" eb="6">
      <t>バショ</t>
    </rPh>
    <rPh sb="7" eb="9">
      <t>セイリ</t>
    </rPh>
    <rPh sb="9" eb="11">
      <t>セイトン</t>
    </rPh>
    <rPh sb="11" eb="12">
      <t>オヨ</t>
    </rPh>
    <rPh sb="13" eb="15">
      <t>セイケツ</t>
    </rPh>
    <rPh sb="16" eb="18">
      <t>ホジ</t>
    </rPh>
    <rPh sb="19" eb="20">
      <t>カン</t>
    </rPh>
    <rPh sb="22" eb="24">
      <t>ジコウ</t>
    </rPh>
    <phoneticPr fontId="70"/>
  </si>
  <si>
    <t>ｆ.事故時等における応急措置及び退避に関する事項　※</t>
    <rPh sb="2" eb="4">
      <t>ジコ</t>
    </rPh>
    <rPh sb="4" eb="5">
      <t>ジ</t>
    </rPh>
    <rPh sb="5" eb="6">
      <t>トウ</t>
    </rPh>
    <rPh sb="10" eb="12">
      <t>オウキュウ</t>
    </rPh>
    <rPh sb="12" eb="14">
      <t>ソチ</t>
    </rPh>
    <rPh sb="14" eb="15">
      <t>オヨ</t>
    </rPh>
    <rPh sb="16" eb="18">
      <t>タイヒ</t>
    </rPh>
    <rPh sb="19" eb="20">
      <t>カン</t>
    </rPh>
    <rPh sb="22" eb="24">
      <t>ジコウ</t>
    </rPh>
    <phoneticPr fontId="70"/>
  </si>
  <si>
    <t>ｇ.その他当該業務に関する安全又は衛生のために必要な事項　※</t>
    <rPh sb="4" eb="5">
      <t>タ</t>
    </rPh>
    <rPh sb="5" eb="7">
      <t>トウガイ</t>
    </rPh>
    <rPh sb="7" eb="9">
      <t>ギョウム</t>
    </rPh>
    <rPh sb="10" eb="11">
      <t>カン</t>
    </rPh>
    <rPh sb="13" eb="15">
      <t>アンゼン</t>
    </rPh>
    <rPh sb="15" eb="16">
      <t>マタ</t>
    </rPh>
    <rPh sb="17" eb="19">
      <t>エイセイ</t>
    </rPh>
    <rPh sb="23" eb="25">
      <t>ヒツヨウ</t>
    </rPh>
    <rPh sb="26" eb="28">
      <t>ジコウ</t>
    </rPh>
    <phoneticPr fontId="70"/>
  </si>
  <si>
    <t>ｈ.その他</t>
    <rPh sb="4" eb="5">
      <t>タ</t>
    </rPh>
    <phoneticPr fontId="70"/>
  </si>
  <si>
    <t>※印は安衛則第35条に記載されている実施項目</t>
    <rPh sb="1" eb="2">
      <t>シルシ</t>
    </rPh>
    <rPh sb="3" eb="6">
      <t>アンエイソク</t>
    </rPh>
    <rPh sb="6" eb="7">
      <t>ダイ</t>
    </rPh>
    <rPh sb="9" eb="10">
      <t>ジョウ</t>
    </rPh>
    <rPh sb="11" eb="13">
      <t>キサイ</t>
    </rPh>
    <rPh sb="18" eb="20">
      <t>ジッシ</t>
    </rPh>
    <rPh sb="20" eb="22">
      <t>コウモク</t>
    </rPh>
    <phoneticPr fontId="70"/>
  </si>
  <si>
    <t>（雇入れ時等の教育）</t>
    <rPh sb="1" eb="3">
      <t>ヤトイイ</t>
    </rPh>
    <rPh sb="4" eb="5">
      <t>ジ</t>
    </rPh>
    <rPh sb="5" eb="6">
      <t>トウ</t>
    </rPh>
    <rPh sb="7" eb="9">
      <t>キョウイク</t>
    </rPh>
    <phoneticPr fontId="70"/>
  </si>
  <si>
    <t>入　場　教　育</t>
    <phoneticPr fontId="70"/>
  </si>
  <si>
    <t>実施日</t>
    <rPh sb="0" eb="3">
      <t>ジッシビ</t>
    </rPh>
    <phoneticPr fontId="70"/>
  </si>
  <si>
    <t>実施者氏名</t>
    <rPh sb="0" eb="3">
      <t>ジッシシャ</t>
    </rPh>
    <rPh sb="3" eb="5">
      <t>シメイ</t>
    </rPh>
    <phoneticPr fontId="70"/>
  </si>
  <si>
    <t>　　　　　年　　　　　月　　　　　日</t>
  </si>
  <si>
    <t>作業所長</t>
    <rPh sb="0" eb="2">
      <t>サギョウ</t>
    </rPh>
    <rPh sb="2" eb="4">
      <t>ショチョウ</t>
    </rPh>
    <phoneticPr fontId="70"/>
  </si>
  <si>
    <t>←〇を付ける際にコピーして利用してください。</t>
    <phoneticPr fontId="1"/>
  </si>
  <si>
    <t>※青枠が入力するセルです。　自動で白黒印刷されます。</t>
    <phoneticPr fontId="1"/>
  </si>
  <si>
    <t>※（）書きなどは上から入力すると自動的に（）書きになります。</t>
    <rPh sb="3" eb="4">
      <t>ガ</t>
    </rPh>
    <rPh sb="8" eb="9">
      <t>ウエ</t>
    </rPh>
    <rPh sb="11" eb="13">
      <t>ニュウリョク</t>
    </rPh>
    <rPh sb="16" eb="19">
      <t>ジドウテキ</t>
    </rPh>
    <rPh sb="22" eb="23">
      <t>ガ</t>
    </rPh>
    <phoneticPr fontId="1"/>
  </si>
  <si>
    <t>TODAY:</t>
    <phoneticPr fontId="1"/>
  </si>
  <si>
    <t>　　　　　　　　　　</t>
    <phoneticPr fontId="70"/>
  </si>
  <si>
    <t>　　　　　年　　　　　月　　　　　日受診</t>
  </si>
  <si>
    <t>　　　　　</t>
    <phoneticPr fontId="1"/>
  </si>
  <si>
    <t xml:space="preserve">                            </t>
    <phoneticPr fontId="1"/>
  </si>
  <si>
    <t>←この日付を変えると年齢が自動計算できます。</t>
    <rPh sb="3" eb="5">
      <t>ヒヅケ</t>
    </rPh>
    <rPh sb="6" eb="7">
      <t>カ</t>
    </rPh>
    <rPh sb="10" eb="12">
      <t>ネンレイ</t>
    </rPh>
    <rPh sb="13" eb="17">
      <t>ジドウケイサン</t>
    </rPh>
    <phoneticPr fontId="1"/>
  </si>
  <si>
    <t>新規入場R4</t>
    <rPh sb="0" eb="4">
      <t>シンキニュウジョウ</t>
    </rPh>
    <phoneticPr fontId="1"/>
  </si>
  <si>
    <t>新規入場教育記録</t>
    <rPh sb="0" eb="8">
      <t>シンキニュウジョウキョウイクキロク</t>
    </rPh>
    <phoneticPr fontId="1"/>
  </si>
  <si>
    <t>新規入場教育名簿</t>
    <rPh sb="0" eb="2">
      <t>シンキ</t>
    </rPh>
    <rPh sb="2" eb="4">
      <t>ニュウジョウ</t>
    </rPh>
    <rPh sb="4" eb="6">
      <t>キョウイク</t>
    </rPh>
    <rPh sb="6" eb="8">
      <t>メイボ</t>
    </rPh>
    <phoneticPr fontId="1"/>
  </si>
  <si>
    <t>新規入場者教育者名簿から作業員名簿兼新規入場教育記録に書式変更のため削除</t>
    <rPh sb="12" eb="15">
      <t>サギョウイン</t>
    </rPh>
    <rPh sb="15" eb="17">
      <t>メイボ</t>
    </rPh>
    <rPh sb="17" eb="18">
      <t>ケン</t>
    </rPh>
    <rPh sb="18" eb="22">
      <t>シンキニュウジョウ</t>
    </rPh>
    <rPh sb="22" eb="24">
      <t>キョウイク</t>
    </rPh>
    <rPh sb="24" eb="26">
      <t>キロク</t>
    </rPh>
    <rPh sb="27" eb="31">
      <t>ショシキヘンコウ</t>
    </rPh>
    <rPh sb="34" eb="36">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</si>
</sst>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176" formatCode="[$-F800]dddd\,\ mmmm\ dd\,\ yyyy"/>
    <numFmt numFmtId="177" formatCode="[$-411]ggge&quot;年&quot;m&quot;月&quot;d&quot;日&quot;;@"/>
    <numFmt numFmtId="178" formatCode="yyyy&quot;年&quot;m&quot;月&quot;d&quot;日版&quot;"/>
    <numFmt numFmtId="179" formatCode="#0000"/>
    <numFmt numFmtId="180" formatCode="#,##0;[Red]\-#,##0&quot;年&quot;"/>
    <numFmt numFmtId="181" formatCode="yyyy&quot;年&quot;m&quot;月&quot;d&quot;日&quot;;@"/>
    <numFmt numFmtId="182" formatCode="m&quot;月&quot;d&quot;日&quot;;@"/>
    <numFmt numFmtId="183" formatCode="h&quot;時&quot;mm&quot;分&quot;;@"/>
    <numFmt numFmtId="184" formatCode="[$-411]ge&quot;年&quot;m&quot;月&quot;d&quot;日&quot;;@"/>
    <numFmt numFmtId="185" formatCode="[$-411]ggge&quot;年&quot;m&quot;月&quot;d&quot;日生&quot;;@"/>
    <numFmt numFmtId="186" formatCode="[$-411]ggge&quot;年&quot;m&quot;月&quot;"/>
    <numFmt numFmtId="187" formatCode="[$-411]ggge&quot;年度&quot;"/>
    <numFmt numFmtId="188" formatCode="0_);[Red]\(0\)"/>
    <numFmt numFmtId="189" formatCode="00000000000000"/>
    <numFmt numFmtId="190" formatCode="&quot;報告整理番号　&quot;\ @"/>
    <numFmt numFmtId="191" formatCode="@&quot;　殿&quot;"/>
    <numFmt numFmtId="192" formatCode="&quot;日&quot;&quot;付　&quot;\ [$-411]ggge&quot;年&quot;mm&quot;月&quot;dd&quot;日&quot;"/>
    <numFmt numFmtId="193" formatCode="[$-411]ggge&quot;年&quot;mm&quot;月&quot;dd&quot;日&quot;"/>
    <numFmt numFmtId="194" formatCode="0_ "/>
    <numFmt numFmtId="195" formatCode="@&quot;日&quot;"/>
    <numFmt numFmtId="196" formatCode="[$]ggge&quot;年&quot;m&quot;月&quot;d&quot;日&quot;;@" x16r2:formatCode16="[$-ja-JP-x-gannen]ggge&quot;年&quot;m&quot;月&quot;d&quot;日&quot;;@"/>
    <numFmt numFmtId="197" formatCode="000\-0000"/>
    <numFmt numFmtId="201" formatCode="#&quot;年&quot;"/>
    <numFmt numFmtId="202" formatCode="[$]ggge&quot;年&quot;m&quot;月&quot;d&quot;日受診&quot;;@" x16r2:formatCode16="[$-ja-JP-x-gannen]ggge&quot;年&quot;m&quot;月&quot;d&quot;日受診&quot;;@"/>
    <numFmt numFmtId="203" formatCode="&quot;(　　　&quot;@&quot;　　　)&quot;"/>
    <numFmt numFmtId="204" formatCode="&quot;その他（&quot;@&quot;）&quot;"/>
    <numFmt numFmtId="205" formatCode="&quot;一次（&quot;@&quot;) →&quot;"/>
    <numFmt numFmtId="206" formatCode="&quot;二次（&quot;@&quot;) →&quot;"/>
    <numFmt numFmtId="207" formatCode="&quot;三次（&quot;@&quot;)&quot;"/>
    <numFmt numFmtId="208" formatCode="&quot;（&quot;#&quot;才）&quot;"/>
  </numFmts>
  <fonts count="187">
    <font>
      <sz val="11"/>
      <color theme="1"/>
      <name val="游ゴシック"/>
      <family val="2"/>
      <charset val="128"/>
      <scheme val="minor"/>
    </font>
    <font>
      <sz val="6"/>
      <name val="游ゴシック"/>
      <family val="2"/>
      <charset val="128"/>
      <scheme val="minor"/>
    </font>
    <font>
      <b/>
      <sz val="9"/>
      <color indexed="81"/>
      <name val="MS P ゴシック"/>
      <family val="3"/>
      <charset val="128"/>
    </font>
    <font>
      <sz val="10"/>
      <color theme="1"/>
      <name val="游ゴシック"/>
      <family val="2"/>
      <charset val="128"/>
      <scheme val="minor"/>
    </font>
    <font>
      <sz val="10"/>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8"/>
      <color theme="1"/>
      <name val="游ゴシック"/>
      <family val="2"/>
      <charset val="128"/>
      <scheme val="minor"/>
    </font>
    <font>
      <b/>
      <sz val="20"/>
      <color theme="1"/>
      <name val="游ゴシック"/>
      <family val="3"/>
      <charset val="128"/>
      <scheme val="minor"/>
    </font>
    <font>
      <sz val="11"/>
      <color theme="1"/>
      <name val="BIZ UD明朝 Medium"/>
      <family val="1"/>
      <charset val="128"/>
    </font>
    <font>
      <sz val="12"/>
      <color theme="1"/>
      <name val="BIZ UD明朝 Medium"/>
      <family val="1"/>
      <charset val="128"/>
    </font>
    <font>
      <sz val="14"/>
      <color theme="1"/>
      <name val="BIZ UD明朝 Medium"/>
      <family val="1"/>
      <charset val="128"/>
    </font>
    <font>
      <sz val="10"/>
      <color theme="1"/>
      <name val="BIZ UD明朝 Medium"/>
      <family val="1"/>
      <charset val="128"/>
    </font>
    <font>
      <sz val="16"/>
      <color theme="1"/>
      <name val="BIZ UD明朝 Medium"/>
      <family val="1"/>
      <charset val="128"/>
    </font>
    <font>
      <sz val="18"/>
      <color theme="1"/>
      <name val="BIZ UD明朝 Medium"/>
      <family val="1"/>
      <charset val="128"/>
    </font>
    <font>
      <sz val="9"/>
      <color theme="1"/>
      <name val="BIZ UD明朝 Medium"/>
      <family val="1"/>
      <charset val="128"/>
    </font>
    <font>
      <sz val="8"/>
      <color theme="1"/>
      <name val="BIZ UD明朝 Medium"/>
      <family val="1"/>
      <charset val="128"/>
    </font>
    <font>
      <sz val="11"/>
      <color theme="1"/>
      <name val="ＭＳ ゴシック"/>
      <family val="3"/>
      <charset val="128"/>
    </font>
    <font>
      <sz val="10"/>
      <color theme="1"/>
      <name val="ＭＳ ゴシック"/>
      <family val="3"/>
      <charset val="128"/>
    </font>
    <font>
      <sz val="8"/>
      <color theme="1"/>
      <name val="ＭＳ ゴシック"/>
      <family val="3"/>
      <charset val="128"/>
    </font>
    <font>
      <b/>
      <u/>
      <sz val="14"/>
      <color theme="1"/>
      <name val="ＭＳ ゴシック"/>
      <family val="3"/>
      <charset val="128"/>
    </font>
    <font>
      <sz val="6"/>
      <color theme="1"/>
      <name val="ＭＳ ゴシック"/>
      <family val="3"/>
      <charset val="128"/>
    </font>
    <font>
      <sz val="11"/>
      <color theme="1"/>
      <name val="游ゴシック"/>
      <family val="2"/>
      <charset val="128"/>
      <scheme val="minor"/>
    </font>
    <font>
      <sz val="6"/>
      <color theme="1"/>
      <name val="游ゴシック"/>
      <family val="2"/>
      <charset val="128"/>
      <scheme val="minor"/>
    </font>
    <font>
      <sz val="10"/>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b/>
      <sz val="17"/>
      <name val="ＭＳ Ｐゴシック"/>
      <family val="3"/>
      <charset val="128"/>
    </font>
    <font>
      <sz val="8"/>
      <name val="ＭＳ Ｐゴシック"/>
      <family val="3"/>
      <charset val="128"/>
    </font>
    <font>
      <sz val="9"/>
      <name val="ＭＳ Ｐゴシック"/>
      <family val="3"/>
      <charset val="128"/>
    </font>
    <font>
      <sz val="7"/>
      <name val="ＭＳ Ｐゴシック"/>
      <family val="3"/>
      <charset val="128"/>
    </font>
    <font>
      <sz val="10"/>
      <color indexed="12"/>
      <name val="ＭＳ Ｐゴシック"/>
      <family val="3"/>
      <charset val="128"/>
    </font>
    <font>
      <sz val="14"/>
      <color indexed="12"/>
      <name val="ＭＳ Ｐゴシック"/>
      <family val="3"/>
      <charset val="128"/>
    </font>
    <font>
      <sz val="13"/>
      <name val="ＭＳ Ｐゴシック"/>
      <family val="3"/>
      <charset val="128"/>
    </font>
    <font>
      <b/>
      <sz val="14"/>
      <name val="ＭＳ Ｐゴシック"/>
      <family val="3"/>
      <charset val="128"/>
    </font>
    <font>
      <b/>
      <sz val="9"/>
      <name val="ＭＳ Ｐゴシック"/>
      <family val="3"/>
      <charset val="128"/>
    </font>
    <font>
      <sz val="18"/>
      <name val="ＭＳ Ｐゴシック"/>
      <family val="3"/>
      <charset val="128"/>
    </font>
    <font>
      <b/>
      <sz val="11"/>
      <name val="ＭＳ Ｐゴシック"/>
      <family val="3"/>
      <charset val="128"/>
    </font>
    <font>
      <u/>
      <sz val="11"/>
      <color theme="10"/>
      <name val="ＭＳ Ｐゴシック"/>
      <family val="3"/>
      <charset val="128"/>
    </font>
    <font>
      <u/>
      <sz val="11"/>
      <name val="ＭＳ Ｐゴシック"/>
      <family val="3"/>
      <charset val="128"/>
    </font>
    <font>
      <b/>
      <sz val="20"/>
      <name val="ＭＳ Ｐゴシック"/>
      <family val="3"/>
      <charset val="128"/>
    </font>
    <font>
      <b/>
      <sz val="10"/>
      <color indexed="12"/>
      <name val="ＭＳ Ｐゴシック"/>
      <family val="3"/>
      <charset val="128"/>
    </font>
    <font>
      <b/>
      <sz val="18"/>
      <name val="ＭＳ Ｐゴシック"/>
      <family val="3"/>
      <charset val="128"/>
    </font>
    <font>
      <sz val="12"/>
      <color theme="1"/>
      <name val="游ゴシック"/>
      <family val="2"/>
      <charset val="128"/>
      <scheme val="minor"/>
    </font>
    <font>
      <sz val="68"/>
      <name val="ＭＳ Ｐゴシック"/>
      <family val="3"/>
      <charset val="128"/>
    </font>
    <font>
      <b/>
      <sz val="14"/>
      <color indexed="12"/>
      <name val="ＭＳ 明朝"/>
      <family val="1"/>
      <charset val="128"/>
    </font>
    <font>
      <sz val="12"/>
      <color rgb="FF0000FF"/>
      <name val="ＭＳ Ｐゴシック"/>
      <family val="3"/>
      <charset val="128"/>
    </font>
    <font>
      <b/>
      <sz val="14"/>
      <name val="ＭＳ 明朝"/>
      <family val="1"/>
      <charset val="128"/>
    </font>
    <font>
      <b/>
      <sz val="10"/>
      <name val="ＭＳ Ｐゴシック"/>
      <family val="3"/>
      <charset val="128"/>
    </font>
    <font>
      <b/>
      <sz val="24"/>
      <name val="ＭＳ Ｐゴシック"/>
      <family val="3"/>
      <charset val="128"/>
    </font>
    <font>
      <sz val="26"/>
      <name val="ＭＳ Ｐゴシック"/>
      <family val="3"/>
      <charset val="128"/>
    </font>
    <font>
      <sz val="11"/>
      <color indexed="12"/>
      <name val="ＭＳ Ｐゴシック"/>
      <family val="3"/>
      <charset val="128"/>
    </font>
    <font>
      <sz val="14"/>
      <color indexed="8"/>
      <name val="ＭＳ Ｐゴシック"/>
      <family val="3"/>
      <charset val="128"/>
    </font>
    <font>
      <sz val="11"/>
      <color rgb="FFFF0000"/>
      <name val="ＭＳ Ｐゴシック"/>
      <family val="3"/>
      <charset val="128"/>
    </font>
    <font>
      <sz val="12"/>
      <color indexed="8"/>
      <name val="ＭＳ Ｐゴシック"/>
      <family val="3"/>
      <charset val="128"/>
    </font>
    <font>
      <sz val="14"/>
      <color rgb="FF0000FF"/>
      <name val="ＭＳ Ｐゴシック"/>
      <family val="3"/>
      <charset val="128"/>
    </font>
    <font>
      <sz val="12"/>
      <color indexed="12"/>
      <name val="ＭＳ Ｐゴシック"/>
      <family val="3"/>
      <charset val="128"/>
    </font>
    <font>
      <sz val="12"/>
      <color indexed="30"/>
      <name val="ＭＳ Ｐゴシック"/>
      <family val="3"/>
      <charset val="128"/>
    </font>
    <font>
      <sz val="11"/>
      <color indexed="8"/>
      <name val="ＭＳ Ｐゴシック"/>
      <family val="3"/>
      <charset val="128"/>
    </font>
    <font>
      <sz val="14"/>
      <color indexed="30"/>
      <name val="ＭＳ Ｐゴシック"/>
      <family val="3"/>
      <charset val="128"/>
    </font>
    <font>
      <sz val="6"/>
      <name val="ＪＳ明朝"/>
      <family val="1"/>
      <charset val="128"/>
    </font>
    <font>
      <sz val="9"/>
      <color indexed="81"/>
      <name val="ＭＳ Ｐゴシック"/>
      <family val="3"/>
      <charset val="128"/>
    </font>
    <font>
      <sz val="9"/>
      <color indexed="8"/>
      <name val="ＭＳ Ｐゴシック"/>
      <family val="3"/>
      <charset val="128"/>
    </font>
    <font>
      <u/>
      <sz val="16"/>
      <color indexed="8"/>
      <name val="ＭＳ Ｐゴシック"/>
      <family val="3"/>
      <charset val="128"/>
    </font>
    <font>
      <sz val="10"/>
      <color indexed="8"/>
      <name val="ＭＳ Ｐゴシック"/>
      <family val="3"/>
      <charset val="128"/>
    </font>
    <font>
      <i/>
      <sz val="10"/>
      <color indexed="8"/>
      <name val="ＭＳ Ｐゴシック"/>
      <family val="3"/>
      <charset val="128"/>
    </font>
    <font>
      <sz val="11"/>
      <name val="ＭＳ ゴシック"/>
      <family val="3"/>
      <charset val="128"/>
    </font>
    <font>
      <sz val="6"/>
      <name val="ＭＳ Ｐ明朝"/>
      <family val="1"/>
      <charset val="128"/>
    </font>
    <font>
      <sz val="10"/>
      <name val="ＭＳ ゴシック"/>
      <family val="3"/>
      <charset val="128"/>
    </font>
    <font>
      <b/>
      <sz val="10.5"/>
      <name val="ＭＳ ゴシック"/>
      <family val="3"/>
      <charset val="128"/>
    </font>
    <font>
      <sz val="9"/>
      <name val="ＭＳ ゴシック"/>
      <family val="3"/>
      <charset val="128"/>
    </font>
    <font>
      <sz val="10.5"/>
      <name val="ＭＳ ゴシック"/>
      <family val="3"/>
      <charset val="128"/>
    </font>
    <font>
      <sz val="10.5"/>
      <name val="ＭＳ Ｐゴシック"/>
      <family val="3"/>
      <charset val="128"/>
    </font>
    <font>
      <b/>
      <sz val="10.5"/>
      <name val="ＭＳ Ｐゴシック"/>
      <family val="3"/>
      <charset val="128"/>
    </font>
    <font>
      <sz val="10.5"/>
      <color theme="3"/>
      <name val="ＭＳ Ｐゴシック"/>
      <family val="3"/>
      <charset val="128"/>
    </font>
    <font>
      <sz val="10.5"/>
      <color indexed="8"/>
      <name val="ＭＳ ゴシック"/>
      <family val="3"/>
      <charset val="128"/>
    </font>
    <font>
      <sz val="11"/>
      <color indexed="8"/>
      <name val="ＭＳ ゴシック"/>
      <family val="3"/>
      <charset val="128"/>
    </font>
    <font>
      <sz val="7"/>
      <name val="ＭＳ ゴシック"/>
      <family val="3"/>
      <charset val="128"/>
    </font>
    <font>
      <sz val="10.5"/>
      <name val="ＭＳ 明朝"/>
      <family val="1"/>
      <charset val="128"/>
    </font>
    <font>
      <sz val="8"/>
      <name val="ＭＳ ゴシック"/>
      <family val="3"/>
      <charset val="128"/>
    </font>
    <font>
      <sz val="10.5"/>
      <color indexed="8"/>
      <name val="ＭＳ Ｐゴシック"/>
      <family val="3"/>
      <charset val="128"/>
    </font>
    <font>
      <sz val="8"/>
      <color indexed="8"/>
      <name val="ＭＳ ゴシック"/>
      <family val="3"/>
      <charset val="128"/>
    </font>
    <font>
      <sz val="14"/>
      <name val="ＭＳ Ｐ明朝"/>
      <family val="1"/>
      <charset val="128"/>
    </font>
    <font>
      <sz val="14"/>
      <color indexed="12"/>
      <name val="ＭＳ Ｐ明朝"/>
      <family val="1"/>
      <charset val="128"/>
    </font>
    <font>
      <b/>
      <sz val="12"/>
      <name val="ＭＳ Ｐ明朝"/>
      <family val="1"/>
      <charset val="128"/>
    </font>
    <font>
      <sz val="8"/>
      <name val="ＭＳ Ｐ明朝"/>
      <family val="1"/>
      <charset val="128"/>
    </font>
    <font>
      <sz val="11"/>
      <color theme="1"/>
      <name val="ＭＳ Ｐ明朝"/>
      <family val="1"/>
      <charset val="128"/>
    </font>
    <font>
      <b/>
      <sz val="9"/>
      <name val="ＭＳ Ｐ明朝"/>
      <family val="1"/>
      <charset val="128"/>
    </font>
    <font>
      <sz val="18"/>
      <name val="ＭＳ Ｐ明朝"/>
      <family val="1"/>
      <charset val="128"/>
    </font>
    <font>
      <sz val="11"/>
      <color indexed="8"/>
      <name val="ＭＳ Ｐ明朝"/>
      <family val="1"/>
      <charset val="128"/>
    </font>
    <font>
      <sz val="10"/>
      <name val="ＭＳ Ｐ明朝"/>
      <family val="1"/>
      <charset val="128"/>
    </font>
    <font>
      <sz val="9"/>
      <name val="ＭＳ Ｐ明朝"/>
      <family val="1"/>
      <charset val="128"/>
    </font>
    <font>
      <b/>
      <sz val="11"/>
      <name val="ＭＳ Ｐ明朝"/>
      <family val="1"/>
      <charset val="128"/>
    </font>
    <font>
      <sz val="11"/>
      <name val="ＭＳ Ｐ明朝"/>
      <family val="1"/>
      <charset val="128"/>
    </font>
    <font>
      <sz val="10"/>
      <color indexed="8"/>
      <name val="ＭＳ Ｐ明朝"/>
      <family val="1"/>
      <charset val="128"/>
    </font>
    <font>
      <sz val="12"/>
      <name val="ＭＳ Ｐ明朝"/>
      <family val="1"/>
      <charset val="128"/>
    </font>
    <font>
      <sz val="11"/>
      <color theme="1"/>
      <name val="ＭＳ ゴシック"/>
      <family val="2"/>
      <charset val="128"/>
    </font>
    <font>
      <sz val="8.5"/>
      <name val="ＭＳ Ｐゴシック"/>
      <family val="3"/>
      <charset val="128"/>
    </font>
    <font>
      <sz val="6"/>
      <color theme="1"/>
      <name val="BIZ UD明朝 Medium"/>
      <family val="1"/>
      <charset val="128"/>
    </font>
    <font>
      <sz val="8"/>
      <color theme="1"/>
      <name val="ＭＳ Ｐ明朝"/>
      <family val="1"/>
      <charset val="128"/>
    </font>
    <font>
      <sz val="16"/>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b/>
      <sz val="12"/>
      <color theme="1"/>
      <name val="ＭＳ Ｐ明朝"/>
      <family val="1"/>
      <charset val="128"/>
    </font>
    <font>
      <sz val="11"/>
      <color theme="1"/>
      <name val="ＭＳ Ｐゴシック"/>
      <family val="3"/>
      <charset val="128"/>
    </font>
    <font>
      <sz val="9"/>
      <color theme="1"/>
      <name val="ＭＳ Ｐゴシック"/>
      <family val="3"/>
      <charset val="128"/>
    </font>
    <font>
      <b/>
      <sz val="14"/>
      <color theme="1"/>
      <name val="ＭＳ Ｐゴシック"/>
      <family val="3"/>
      <charset val="128"/>
    </font>
    <font>
      <sz val="10"/>
      <color theme="1"/>
      <name val="ＭＳ Ｐゴシック"/>
      <family val="3"/>
      <charset val="128"/>
    </font>
    <font>
      <b/>
      <sz val="16"/>
      <color theme="1"/>
      <name val="游ゴシック"/>
      <family val="3"/>
      <charset val="128"/>
      <scheme val="minor"/>
    </font>
    <font>
      <sz val="9"/>
      <color theme="1"/>
      <name val="游ゴシック"/>
      <family val="2"/>
      <charset val="128"/>
      <scheme val="minor"/>
    </font>
    <font>
      <b/>
      <sz val="18"/>
      <color theme="1"/>
      <name val="游ゴシック"/>
      <family val="3"/>
      <charset val="128"/>
      <scheme val="minor"/>
    </font>
    <font>
      <sz val="14"/>
      <color theme="1"/>
      <name val="ＭＳ ゴシック"/>
      <family val="3"/>
      <charset val="128"/>
    </font>
    <font>
      <sz val="16"/>
      <color theme="1"/>
      <name val="ＭＳ ゴシック"/>
      <family val="3"/>
      <charset val="128"/>
    </font>
    <font>
      <sz val="14"/>
      <color theme="1"/>
      <name val="ＭＳ Ｐゴシック"/>
      <family val="3"/>
      <charset val="128"/>
    </font>
    <font>
      <sz val="16"/>
      <color theme="1"/>
      <name val="ＭＳ Ｐゴシック"/>
      <family val="3"/>
      <charset val="128"/>
    </font>
    <font>
      <b/>
      <sz val="14"/>
      <color theme="1"/>
      <name val="BIZ UD明朝 Medium"/>
      <family val="1"/>
      <charset val="128"/>
    </font>
    <font>
      <sz val="11"/>
      <color theme="2" tint="-0.249977111117893"/>
      <name val="游ゴシック"/>
      <family val="3"/>
      <charset val="128"/>
      <scheme val="minor"/>
    </font>
    <font>
      <sz val="11"/>
      <color theme="1"/>
      <name val="游ゴシック"/>
      <family val="3"/>
      <charset val="128"/>
      <scheme val="minor"/>
    </font>
    <font>
      <sz val="11"/>
      <color theme="2" tint="-0.499984740745262"/>
      <name val="游ゴシック"/>
      <family val="3"/>
      <charset val="128"/>
      <scheme val="minor"/>
    </font>
    <font>
      <sz val="9"/>
      <color theme="2" tint="-0.499984740745262"/>
      <name val="游ゴシック"/>
      <family val="3"/>
      <charset val="128"/>
      <scheme val="minor"/>
    </font>
    <font>
      <b/>
      <sz val="9"/>
      <color theme="1"/>
      <name val="游ゴシック"/>
      <family val="3"/>
      <charset val="128"/>
      <scheme val="minor"/>
    </font>
    <font>
      <sz val="14"/>
      <color theme="1"/>
      <name val="游ゴシック"/>
      <family val="3"/>
      <charset val="128"/>
      <scheme val="minor"/>
    </font>
    <font>
      <sz val="9"/>
      <color indexed="81"/>
      <name val="MS P ゴシック"/>
      <family val="3"/>
      <charset val="128"/>
    </font>
    <font>
      <sz val="9"/>
      <color theme="1"/>
      <name val="ＭＳ Ｐ明朝"/>
      <family val="1"/>
      <charset val="128"/>
    </font>
    <font>
      <sz val="12"/>
      <color theme="1"/>
      <name val="HG丸ｺﾞｼｯｸM-PRO"/>
      <family val="3"/>
      <charset val="128"/>
    </font>
    <font>
      <sz val="6"/>
      <name val="ＭＳ ゴシック"/>
      <family val="2"/>
      <charset val="128"/>
    </font>
    <font>
      <sz val="10"/>
      <color theme="1"/>
      <name val="HG丸ｺﾞｼｯｸM-PRO"/>
      <family val="3"/>
      <charset val="128"/>
    </font>
    <font>
      <sz val="8"/>
      <color theme="1"/>
      <name val="HG丸ｺﾞｼｯｸM-PRO"/>
      <family val="3"/>
      <charset val="128"/>
    </font>
    <font>
      <sz val="10"/>
      <color theme="1"/>
      <name val="ＭＳ ゴシック"/>
      <family val="2"/>
      <charset val="128"/>
    </font>
    <font>
      <b/>
      <sz val="12"/>
      <color theme="1"/>
      <name val="HG丸ｺﾞｼｯｸM-PRO"/>
      <family val="3"/>
      <charset val="128"/>
    </font>
    <font>
      <sz val="9"/>
      <color theme="1"/>
      <name val="HG丸ｺﾞｼｯｸM-PRO"/>
      <family val="3"/>
      <charset val="128"/>
    </font>
    <font>
      <sz val="10"/>
      <name val="HG丸ｺﾞｼｯｸM-PRO"/>
      <family val="3"/>
      <charset val="128"/>
    </font>
    <font>
      <b/>
      <u/>
      <sz val="22"/>
      <color theme="10"/>
      <name val="ＭＳ Ｐゴシック"/>
      <family val="3"/>
      <charset val="128"/>
    </font>
    <font>
      <sz val="6"/>
      <name val="ＭＳ ゴシック"/>
      <family val="3"/>
      <charset val="128"/>
    </font>
    <font>
      <sz val="6"/>
      <color theme="1"/>
      <name val="ＭＳ Ｐ明朝"/>
      <family val="1"/>
      <charset val="128"/>
    </font>
    <font>
      <sz val="6"/>
      <color theme="1"/>
      <name val="ＭＳ Ｐゴシック"/>
      <family val="3"/>
      <charset val="128"/>
    </font>
    <font>
      <sz val="10"/>
      <color theme="0"/>
      <name val="HG丸ｺﾞｼｯｸM-PRO"/>
      <family val="3"/>
      <charset val="128"/>
    </font>
    <font>
      <b/>
      <sz val="13"/>
      <color rgb="FFC00000"/>
      <name val="ＭＳ Ｐ明朝"/>
      <family val="1"/>
      <charset val="128"/>
    </font>
    <font>
      <b/>
      <u/>
      <sz val="28"/>
      <color rgb="FFC00000"/>
      <name val="ＭＳ Ｐ明朝"/>
      <family val="1"/>
      <charset val="128"/>
    </font>
    <font>
      <b/>
      <u/>
      <sz val="13"/>
      <color rgb="FFC00000"/>
      <name val="ＭＳ Ｐ明朝"/>
      <family val="1"/>
      <charset val="128"/>
    </font>
    <font>
      <sz val="20"/>
      <color theme="1"/>
      <name val="ＭＳ Ｐ明朝"/>
      <family val="1"/>
      <charset val="128"/>
    </font>
    <font>
      <b/>
      <u/>
      <sz val="22"/>
      <color theme="10"/>
      <name val="ＭＳ Ｐ明朝"/>
      <family val="1"/>
      <charset val="128"/>
    </font>
    <font>
      <b/>
      <sz val="28"/>
      <name val="ＭＳ Ｐ明朝"/>
      <family val="1"/>
      <charset val="128"/>
    </font>
    <font>
      <b/>
      <sz val="40"/>
      <name val="ＭＳ Ｐ明朝"/>
      <family val="1"/>
      <charset val="128"/>
    </font>
    <font>
      <sz val="13"/>
      <name val="ＭＳ Ｐ明朝"/>
      <family val="1"/>
      <charset val="128"/>
    </font>
    <font>
      <sz val="16"/>
      <name val="ＭＳ Ｐ明朝"/>
      <family val="1"/>
      <charset val="128"/>
    </font>
    <font>
      <b/>
      <sz val="16"/>
      <name val="ＭＳ Ｐ明朝"/>
      <family val="1"/>
      <charset val="128"/>
    </font>
    <font>
      <b/>
      <sz val="14"/>
      <name val="ＭＳ Ｐ明朝"/>
      <family val="1"/>
      <charset val="128"/>
    </font>
    <font>
      <sz val="11.5"/>
      <name val="ＭＳ Ｐ明朝"/>
      <family val="1"/>
      <charset val="128"/>
    </font>
    <font>
      <sz val="7"/>
      <name val="ＭＳ Ｐ明朝"/>
      <family val="1"/>
      <charset val="128"/>
    </font>
    <font>
      <sz val="9.5"/>
      <name val="ＭＳ Ｐ明朝"/>
      <family val="1"/>
      <charset val="128"/>
    </font>
    <font>
      <sz val="11"/>
      <color theme="1"/>
      <name val="ＭＳ Ｐゴシック"/>
      <family val="2"/>
      <charset val="128"/>
    </font>
    <font>
      <sz val="6"/>
      <name val="ＭＳ Ｐゴシック"/>
      <family val="2"/>
      <charset val="128"/>
    </font>
    <font>
      <sz val="14"/>
      <color theme="1"/>
      <name val="ＭＳ Ｐゴシック"/>
      <family val="2"/>
      <charset val="128"/>
    </font>
    <font>
      <sz val="22"/>
      <color theme="1"/>
      <name val="ＭＳ Ｐゴシック"/>
      <family val="2"/>
      <charset val="128"/>
    </font>
    <font>
      <sz val="12"/>
      <color theme="1"/>
      <name val="ＭＳ Ｐゴシック"/>
      <family val="2"/>
      <charset val="128"/>
    </font>
    <font>
      <sz val="12"/>
      <color theme="1"/>
      <name val="ＭＳ Ｐゴシック"/>
      <family val="3"/>
      <charset val="128"/>
    </font>
    <font>
      <sz val="11"/>
      <color theme="1"/>
      <name val="游ゴシック"/>
      <family val="2"/>
      <scheme val="minor"/>
    </font>
    <font>
      <sz val="11"/>
      <name val="メイリオ"/>
      <family val="3"/>
      <charset val="128"/>
    </font>
    <font>
      <sz val="18"/>
      <color theme="1"/>
      <name val="ＭＳ Ｐ明朝"/>
      <family val="1"/>
      <charset val="128"/>
    </font>
    <font>
      <sz val="11"/>
      <color theme="1"/>
      <name val="メイリオ"/>
      <family val="3"/>
      <charset val="128"/>
    </font>
    <font>
      <sz val="9"/>
      <name val="メイリオ"/>
      <family val="3"/>
      <charset val="128"/>
    </font>
    <font>
      <b/>
      <sz val="9"/>
      <color indexed="81"/>
      <name val="ＭＳ Ｐゴシック"/>
      <family val="3"/>
      <charset val="128"/>
    </font>
    <font>
      <sz val="11"/>
      <name val="游ゴシック"/>
      <family val="3"/>
      <charset val="128"/>
      <scheme val="minor"/>
    </font>
    <font>
      <sz val="11"/>
      <name val="游ゴシック"/>
      <family val="2"/>
      <charset val="128"/>
      <scheme val="minor"/>
    </font>
    <font>
      <sz val="16"/>
      <name val="ＭＳ Ｐゴシック"/>
      <family val="3"/>
      <charset val="128"/>
    </font>
    <font>
      <sz val="11"/>
      <color theme="0"/>
      <name val="メイリオ"/>
      <family val="3"/>
      <charset val="128"/>
    </font>
    <font>
      <sz val="12"/>
      <name val="ＭＳ ゴシック"/>
      <family val="3"/>
      <charset val="128"/>
    </font>
    <font>
      <sz val="14"/>
      <color indexed="81"/>
      <name val="ＭＳ Ｐゴシック"/>
      <family val="3"/>
      <charset val="128"/>
    </font>
    <font>
      <strike/>
      <sz val="11"/>
      <name val="ＭＳ Ｐゴシック"/>
      <family val="3"/>
      <charset val="128"/>
    </font>
    <font>
      <b/>
      <sz val="12"/>
      <name val="ＭＳ Ｐゴシック"/>
      <family val="3"/>
      <charset val="128"/>
    </font>
    <font>
      <sz val="10"/>
      <color theme="1"/>
      <name val="ＭＳ Ｐゴシック"/>
      <family val="2"/>
      <charset val="128"/>
    </font>
    <font>
      <sz val="26"/>
      <name val="メイリオ"/>
      <family val="3"/>
      <charset val="128"/>
    </font>
    <font>
      <u/>
      <sz val="24"/>
      <color theme="10"/>
      <name val="ＭＳ Ｐゴシック"/>
      <family val="3"/>
      <charset val="128"/>
    </font>
    <font>
      <b/>
      <u/>
      <sz val="24"/>
      <color theme="10"/>
      <name val="ＭＳ Ｐゴシック"/>
      <family val="3"/>
      <charset val="128"/>
    </font>
    <font>
      <b/>
      <sz val="12"/>
      <color indexed="81"/>
      <name val="MS P ゴシック"/>
      <family val="3"/>
      <charset val="128"/>
    </font>
    <font>
      <b/>
      <sz val="14"/>
      <color indexed="81"/>
      <name val="MS P ゴシック"/>
      <family val="3"/>
      <charset val="128"/>
    </font>
    <font>
      <b/>
      <sz val="11"/>
      <color theme="0"/>
      <name val="メイリオ"/>
      <family val="3"/>
      <charset val="128"/>
    </font>
    <font>
      <b/>
      <sz val="14"/>
      <color theme="0"/>
      <name val="メイリオ"/>
      <family val="3"/>
      <charset val="128"/>
    </font>
    <font>
      <u/>
      <sz val="22"/>
      <color theme="10"/>
      <name val="ＭＳ Ｐゴシック"/>
      <family val="3"/>
      <charset val="128"/>
    </font>
    <font>
      <b/>
      <u/>
      <sz val="10"/>
      <color theme="1"/>
      <name val="ＭＳ Ｐゴシック"/>
      <family val="3"/>
      <charset val="128"/>
    </font>
    <font>
      <b/>
      <sz val="13"/>
      <name val="ＭＳ Ｐ明朝"/>
      <family val="1"/>
      <charset val="128"/>
    </font>
    <font>
      <b/>
      <u/>
      <sz val="22"/>
      <name val="ＭＳ Ｐゴシック"/>
      <family val="3"/>
      <charset val="128"/>
    </font>
  </fonts>
  <fills count="13">
    <fill>
      <patternFill patternType="none"/>
    </fill>
    <fill>
      <patternFill patternType="gray125"/>
    </fill>
    <fill>
      <patternFill patternType="solid">
        <fgColor theme="8" tint="0.79998168889431442"/>
        <bgColor indexed="64"/>
      </patternFill>
    </fill>
    <fill>
      <patternFill patternType="solid">
        <fgColor indexed="55"/>
        <bgColor indexed="64"/>
      </patternFill>
    </fill>
    <fill>
      <patternFill patternType="solid">
        <fgColor theme="0" tint="-0.249977111117893"/>
        <bgColor indexed="64"/>
      </patternFill>
    </fill>
    <fill>
      <patternFill patternType="solid">
        <fgColor indexed="43"/>
        <bgColor indexed="64"/>
      </patternFill>
    </fill>
    <fill>
      <patternFill patternType="gray0625"/>
    </fill>
    <fill>
      <patternFill patternType="solid">
        <fgColor theme="0"/>
        <bgColor indexed="64"/>
      </patternFill>
    </fill>
    <fill>
      <patternFill patternType="solid">
        <fgColor theme="0" tint="-0.14999847407452621"/>
        <bgColor indexed="64"/>
      </patternFill>
    </fill>
    <fill>
      <patternFill patternType="solid">
        <fgColor rgb="FFE7E6E6"/>
        <bgColor indexed="64"/>
      </patternFill>
    </fill>
    <fill>
      <patternFill patternType="solid">
        <fgColor rgb="FFAEAAAA"/>
        <bgColor indexed="64"/>
      </patternFill>
    </fill>
    <fill>
      <patternFill patternType="solid">
        <fgColor theme="4" tint="0.79998168889431442"/>
        <bgColor indexed="64"/>
      </patternFill>
    </fill>
    <fill>
      <patternFill patternType="solid">
        <fgColor rgb="FFFFFF00"/>
        <bgColor indexed="64"/>
      </patternFill>
    </fill>
  </fills>
  <borders count="1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tted">
        <color indexed="64"/>
      </bottom>
      <diagonal/>
    </border>
    <border>
      <left style="dotted">
        <color indexed="64"/>
      </left>
      <right/>
      <top/>
      <bottom style="dotted">
        <color indexed="64"/>
      </bottom>
      <diagonal/>
    </border>
    <border>
      <left style="dotted">
        <color indexed="64"/>
      </left>
      <right/>
      <top style="dotted">
        <color indexed="64"/>
      </top>
      <bottom/>
      <diagonal/>
    </border>
    <border>
      <left/>
      <right/>
      <top style="dotted">
        <color indexed="64"/>
      </top>
      <bottom/>
      <diagonal/>
    </border>
    <border>
      <left style="dotted">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diagonalDown="1">
      <left style="thin">
        <color indexed="64"/>
      </left>
      <right style="thin">
        <color indexed="64"/>
      </right>
      <top/>
      <bottom style="thin">
        <color indexed="64"/>
      </bottom>
      <diagonal style="thin">
        <color indexed="64"/>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hair">
        <color indexed="64"/>
      </left>
      <right style="thin">
        <color indexed="64"/>
      </right>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bottom/>
      <diagonal/>
    </border>
    <border>
      <left/>
      <right style="dotted">
        <color indexed="64"/>
      </right>
      <top style="dotted">
        <color indexed="64"/>
      </top>
      <bottom/>
      <diagonal/>
    </border>
    <border>
      <left/>
      <right style="dotted">
        <color indexed="64"/>
      </right>
      <top/>
      <bottom style="dotted">
        <color indexed="64"/>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style="hair">
        <color indexed="64"/>
      </top>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top/>
      <bottom style="hair">
        <color indexed="64"/>
      </bottom>
      <diagonal style="hair">
        <color indexed="64"/>
      </diagonal>
    </border>
    <border diagonalUp="1">
      <left/>
      <right/>
      <top/>
      <bottom style="hair">
        <color indexed="64"/>
      </bottom>
      <diagonal style="hair">
        <color indexed="64"/>
      </diagonal>
    </border>
    <border diagonalUp="1">
      <left/>
      <right style="thin">
        <color indexed="64"/>
      </right>
      <top/>
      <bottom style="hair">
        <color indexed="64"/>
      </bottom>
      <diagonal style="hair">
        <color indexed="64"/>
      </diagonal>
    </border>
    <border diagonalUp="1">
      <left style="thin">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right/>
      <top/>
      <bottom style="dashed">
        <color auto="1"/>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bottom style="double">
        <color indexed="64"/>
      </bottom>
      <diagonal/>
    </border>
    <border>
      <left style="thin">
        <color indexed="64"/>
      </left>
      <right style="thin">
        <color indexed="64"/>
      </right>
      <top style="dotted">
        <color indexed="64"/>
      </top>
      <bottom/>
      <diagonal/>
    </border>
  </borders>
  <cellStyleXfs count="17">
    <xf numFmtId="0" fontId="0" fillId="0" borderId="0">
      <alignment vertical="center"/>
    </xf>
    <xf numFmtId="38" fontId="22" fillId="0" borderId="0" applyFont="0" applyFill="0" applyBorder="0" applyAlignment="0" applyProtection="0">
      <alignment vertical="center"/>
    </xf>
    <xf numFmtId="0" fontId="25" fillId="0" borderId="0"/>
    <xf numFmtId="0" fontId="28" fillId="0" borderId="0"/>
    <xf numFmtId="0" fontId="25" fillId="0" borderId="0"/>
    <xf numFmtId="0" fontId="41" fillId="0" borderId="0" applyNumberFormat="0" applyFill="0" applyBorder="0" applyAlignment="0" applyProtection="0"/>
    <xf numFmtId="0" fontId="25" fillId="0" borderId="0">
      <alignment vertical="center"/>
    </xf>
    <xf numFmtId="0" fontId="25" fillId="0" borderId="0" applyFill="0" applyProtection="0">
      <alignment vertical="center"/>
    </xf>
    <xf numFmtId="0" fontId="99" fillId="0" borderId="0">
      <alignment vertical="center"/>
    </xf>
    <xf numFmtId="0" fontId="25" fillId="0" borderId="0"/>
    <xf numFmtId="0" fontId="155" fillId="0" borderId="0">
      <alignment vertical="center"/>
    </xf>
    <xf numFmtId="0" fontId="161" fillId="0" borderId="0"/>
    <xf numFmtId="0" fontId="22" fillId="0" borderId="0">
      <alignment vertical="center"/>
    </xf>
    <xf numFmtId="0" fontId="22" fillId="0" borderId="0">
      <alignment vertical="center"/>
    </xf>
    <xf numFmtId="0" fontId="25" fillId="0" borderId="0">
      <alignment vertical="center"/>
    </xf>
    <xf numFmtId="38" fontId="25" fillId="0" borderId="0" applyFont="0" applyFill="0" applyBorder="0" applyAlignment="0" applyProtection="0">
      <alignment vertical="center"/>
    </xf>
    <xf numFmtId="0" fontId="96" fillId="0" borderId="0"/>
  </cellStyleXfs>
  <cellXfs count="3647">
    <xf numFmtId="0" fontId="0" fillId="0" borderId="0" xfId="0">
      <alignment vertical="center"/>
    </xf>
    <xf numFmtId="0" fontId="0" fillId="0" borderId="0" xfId="0" applyAlignment="1">
      <alignment vertical="center"/>
    </xf>
    <xf numFmtId="0" fontId="0" fillId="0" borderId="1" xfId="0" applyBorder="1" applyAlignment="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2" borderId="0" xfId="0" applyFill="1">
      <alignment vertical="center"/>
    </xf>
    <xf numFmtId="0" fontId="9" fillId="0" borderId="0" xfId="0" applyFont="1">
      <alignment vertical="center"/>
    </xf>
    <xf numFmtId="0" fontId="9"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vertical="center"/>
    </xf>
    <xf numFmtId="0" fontId="10" fillId="0" borderId="0" xfId="0" applyFont="1">
      <alignment vertical="center"/>
    </xf>
    <xf numFmtId="0" fontId="9" fillId="0" borderId="0" xfId="0" applyFont="1" applyBorder="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4" xfId="0" applyFont="1" applyBorder="1" applyAlignment="1">
      <alignment horizontal="distributed"/>
    </xf>
    <xf numFmtId="0" fontId="9" fillId="0" borderId="14" xfId="0" applyFont="1" applyBorder="1" applyAlignment="1">
      <alignment horizontal="left" vertical="center"/>
    </xf>
    <xf numFmtId="0" fontId="9" fillId="0" borderId="14" xfId="0" applyFont="1" applyBorder="1">
      <alignment vertical="center"/>
    </xf>
    <xf numFmtId="0" fontId="10" fillId="0" borderId="0" xfId="0" applyFont="1" applyAlignment="1">
      <alignment horizontal="center" vertical="center"/>
    </xf>
    <xf numFmtId="0" fontId="9" fillId="0" borderId="14" xfId="0" applyFont="1" applyBorder="1" applyAlignment="1">
      <alignment horizontal="center" vertical="center"/>
    </xf>
    <xf numFmtId="0" fontId="9" fillId="0" borderId="0" xfId="0" applyFont="1" applyBorder="1" applyAlignment="1">
      <alignment horizontal="center"/>
    </xf>
    <xf numFmtId="0" fontId="9" fillId="0" borderId="0" xfId="0" applyFont="1" applyAlignment="1">
      <alignment horizontal="distributed" vertical="center"/>
    </xf>
    <xf numFmtId="0" fontId="9" fillId="0" borderId="30" xfId="0" applyFont="1" applyBorder="1" applyAlignment="1">
      <alignment horizontal="center" vertical="center"/>
    </xf>
    <xf numFmtId="0" fontId="9" fillId="0" borderId="30" xfId="0" applyFont="1" applyBorder="1">
      <alignment vertical="center"/>
    </xf>
    <xf numFmtId="0" fontId="9" fillId="0" borderId="0" xfId="0" applyFont="1" applyBorder="1" applyAlignment="1"/>
    <xf numFmtId="0" fontId="19" fillId="0" borderId="0" xfId="0" applyFont="1">
      <alignment vertical="center"/>
    </xf>
    <xf numFmtId="0" fontId="19" fillId="0" borderId="16" xfId="0" applyFont="1" applyBorder="1">
      <alignment vertical="center"/>
    </xf>
    <xf numFmtId="0" fontId="19" fillId="0" borderId="0" xfId="0" applyFont="1" applyBorder="1">
      <alignment vertical="center"/>
    </xf>
    <xf numFmtId="0" fontId="19" fillId="0" borderId="17" xfId="0" applyFont="1" applyBorder="1">
      <alignment vertical="center"/>
    </xf>
    <xf numFmtId="0" fontId="19" fillId="0" borderId="0" xfId="0" applyFont="1" applyBorder="1" applyAlignment="1">
      <alignment horizontal="right" vertical="center"/>
    </xf>
    <xf numFmtId="0" fontId="19" fillId="0" borderId="0" xfId="0" applyFont="1" applyBorder="1" applyAlignment="1">
      <alignment vertical="center"/>
    </xf>
    <xf numFmtId="0" fontId="19" fillId="0" borderId="2" xfId="0" applyFont="1" applyBorder="1" applyAlignment="1">
      <alignment horizontal="center" vertical="center"/>
    </xf>
    <xf numFmtId="0" fontId="19" fillId="0" borderId="14" xfId="0" applyFont="1" applyBorder="1" applyAlignment="1">
      <alignment vertical="center"/>
    </xf>
    <xf numFmtId="0" fontId="19" fillId="0" borderId="2" xfId="0" applyFont="1" applyBorder="1" applyAlignment="1">
      <alignment vertical="center"/>
    </xf>
    <xf numFmtId="0" fontId="19" fillId="0" borderId="11" xfId="0" applyFont="1" applyBorder="1" applyAlignment="1">
      <alignment horizontal="center" vertical="center"/>
    </xf>
    <xf numFmtId="0" fontId="19" fillId="0" borderId="16" xfId="0" applyFont="1" applyBorder="1" applyAlignment="1">
      <alignment horizontal="center" vertical="center"/>
    </xf>
    <xf numFmtId="0" fontId="19" fillId="0" borderId="13" xfId="0" applyFont="1" applyBorder="1" applyAlignment="1">
      <alignment horizontal="center" vertical="center"/>
    </xf>
    <xf numFmtId="0" fontId="19" fillId="0" borderId="4" xfId="0" applyFont="1" applyBorder="1" applyAlignment="1">
      <alignment vertical="center"/>
    </xf>
    <xf numFmtId="0" fontId="19" fillId="0" borderId="16" xfId="0" applyFont="1" applyBorder="1" applyAlignment="1">
      <alignment vertical="center"/>
    </xf>
    <xf numFmtId="0" fontId="21" fillId="0" borderId="0" xfId="0" applyFont="1" applyBorder="1"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0" fillId="0" borderId="17" xfId="0" applyBorder="1">
      <alignment vertical="center"/>
    </xf>
    <xf numFmtId="0" fontId="24" fillId="0" borderId="0" xfId="4" applyFont="1" applyAlignment="1">
      <alignment horizontal="left" vertical="center"/>
    </xf>
    <xf numFmtId="0" fontId="0" fillId="0" borderId="0" xfId="4" applyFont="1"/>
    <xf numFmtId="0" fontId="24" fillId="0" borderId="0" xfId="4" applyFont="1"/>
    <xf numFmtId="49" fontId="24" fillId="0" borderId="0" xfId="0" applyNumberFormat="1" applyFont="1" applyAlignment="1" applyProtection="1">
      <alignment horizontal="right" vertical="center"/>
      <protection locked="0"/>
    </xf>
    <xf numFmtId="0" fontId="0" fillId="0" borderId="0" xfId="3" applyFont="1"/>
    <xf numFmtId="0" fontId="29" fillId="0" borderId="0" xfId="3" applyFont="1" applyAlignment="1">
      <alignment vertical="center"/>
    </xf>
    <xf numFmtId="0" fontId="24" fillId="0" borderId="0" xfId="4" applyFont="1" applyAlignment="1">
      <alignment horizontal="center" vertical="center"/>
    </xf>
    <xf numFmtId="177" fontId="24" fillId="0" borderId="0" xfId="4" applyNumberFormat="1" applyFont="1"/>
    <xf numFmtId="0" fontId="24" fillId="0" borderId="38" xfId="4" applyFont="1" applyBorder="1" applyAlignment="1">
      <alignment horizontal="center"/>
    </xf>
    <xf numFmtId="0" fontId="27" fillId="0" borderId="38" xfId="4" applyFont="1" applyBorder="1" applyAlignment="1">
      <alignment horizontal="center" textRotation="255"/>
    </xf>
    <xf numFmtId="0" fontId="31" fillId="0" borderId="2" xfId="4" applyFont="1" applyBorder="1" applyAlignment="1">
      <alignment horizontal="right" vertical="center"/>
    </xf>
    <xf numFmtId="0" fontId="0" fillId="0" borderId="39" xfId="4" applyFont="1" applyBorder="1"/>
    <xf numFmtId="0" fontId="0" fillId="0" borderId="40" xfId="4" applyFont="1" applyBorder="1"/>
    <xf numFmtId="0" fontId="0" fillId="0" borderId="41" xfId="4" applyFont="1" applyBorder="1"/>
    <xf numFmtId="0" fontId="0" fillId="0" borderId="42" xfId="4" applyFont="1" applyBorder="1"/>
    <xf numFmtId="0" fontId="0" fillId="0" borderId="43" xfId="4" applyFont="1" applyBorder="1"/>
    <xf numFmtId="0" fontId="32" fillId="0" borderId="0" xfId="4" applyFont="1" applyAlignment="1" applyProtection="1">
      <alignment vertical="center"/>
      <protection locked="0"/>
    </xf>
    <xf numFmtId="0" fontId="32" fillId="0" borderId="38" xfId="4" applyFont="1" applyBorder="1"/>
    <xf numFmtId="177" fontId="32" fillId="0" borderId="0" xfId="4" applyNumberFormat="1" applyFont="1" applyAlignment="1">
      <alignment vertical="center" shrinkToFit="1"/>
    </xf>
    <xf numFmtId="0" fontId="0" fillId="0" borderId="42" xfId="4" applyFont="1" applyBorder="1" applyAlignment="1">
      <alignment horizontal="center"/>
    </xf>
    <xf numFmtId="0" fontId="31" fillId="0" borderId="0" xfId="4" applyFont="1"/>
    <xf numFmtId="49" fontId="31" fillId="0" borderId="0" xfId="4" applyNumberFormat="1" applyFont="1" applyAlignment="1">
      <alignment horizontal="center"/>
    </xf>
    <xf numFmtId="178" fontId="32" fillId="0" borderId="0" xfId="0" applyNumberFormat="1" applyFont="1" applyAlignment="1">
      <alignment horizontal="right" vertical="center" shrinkToFit="1"/>
    </xf>
    <xf numFmtId="0" fontId="32" fillId="0" borderId="0" xfId="4" applyFont="1" applyAlignment="1">
      <alignment horizontal="right"/>
    </xf>
    <xf numFmtId="0" fontId="24" fillId="0" borderId="0" xfId="3" applyFont="1" applyBorder="1" applyAlignment="1">
      <alignment vertical="center"/>
    </xf>
    <xf numFmtId="0" fontId="0" fillId="0" borderId="0" xfId="0" applyAlignment="1"/>
    <xf numFmtId="0" fontId="0" fillId="0" borderId="0" xfId="0" applyAlignment="1">
      <alignment horizontal="right" vertical="center"/>
    </xf>
    <xf numFmtId="0" fontId="29" fillId="0" borderId="0" xfId="0" applyFont="1" applyAlignment="1">
      <alignment horizontal="center" vertical="center"/>
    </xf>
    <xf numFmtId="0" fontId="29" fillId="0" borderId="0" xfId="0" applyFont="1">
      <alignment vertical="center"/>
    </xf>
    <xf numFmtId="0" fontId="26" fillId="0" borderId="0" xfId="2" applyFont="1" applyAlignment="1">
      <alignment vertical="center"/>
    </xf>
    <xf numFmtId="0" fontId="24" fillId="0" borderId="0" xfId="0" applyFont="1">
      <alignment vertical="center"/>
    </xf>
    <xf numFmtId="49" fontId="40" fillId="0" borderId="0" xfId="0" applyNumberFormat="1" applyFont="1" applyAlignment="1">
      <alignment horizontal="center" vertical="center" shrinkToFit="1"/>
    </xf>
    <xf numFmtId="0" fontId="40" fillId="0" borderId="0" xfId="0" applyFont="1">
      <alignment vertical="center"/>
    </xf>
    <xf numFmtId="49" fontId="42" fillId="0" borderId="0" xfId="5" applyNumberFormat="1" applyFont="1" applyAlignment="1">
      <alignment vertical="center"/>
    </xf>
    <xf numFmtId="0" fontId="32" fillId="0" borderId="0" xfId="0" applyFont="1">
      <alignment vertical="center"/>
    </xf>
    <xf numFmtId="0" fontId="0" fillId="0" borderId="0" xfId="0" applyAlignment="1">
      <alignment horizontal="distributed" vertical="center"/>
    </xf>
    <xf numFmtId="0" fontId="29" fillId="0" borderId="71" xfId="0" applyFont="1" applyBorder="1">
      <alignment vertical="center"/>
    </xf>
    <xf numFmtId="0" fontId="0" fillId="0" borderId="0" xfId="0" applyAlignment="1">
      <alignment shrinkToFit="1"/>
    </xf>
    <xf numFmtId="0" fontId="32" fillId="0" borderId="0" xfId="0" applyFont="1" applyAlignment="1">
      <alignment horizontal="left" vertical="center"/>
    </xf>
    <xf numFmtId="0" fontId="32" fillId="0" borderId="0" xfId="0" applyFont="1" applyAlignment="1">
      <alignment horizontal="right" vertical="center"/>
    </xf>
    <xf numFmtId="0" fontId="0" fillId="0" borderId="0" xfId="0" applyAlignment="1">
      <alignment horizontal="left" vertical="center" wrapText="1"/>
    </xf>
    <xf numFmtId="0" fontId="0" fillId="0" borderId="12" xfId="0" applyBorder="1">
      <alignment vertical="center"/>
    </xf>
    <xf numFmtId="0" fontId="0" fillId="0" borderId="15" xfId="0" applyBorder="1">
      <alignment vertical="center"/>
    </xf>
    <xf numFmtId="0" fontId="0" fillId="0" borderId="11" xfId="0" applyBorder="1">
      <alignment vertical="center"/>
    </xf>
    <xf numFmtId="0" fontId="0" fillId="0" borderId="4" xfId="0" applyBorder="1">
      <alignment vertical="center"/>
    </xf>
    <xf numFmtId="0" fontId="0" fillId="0" borderId="16" xfId="0" applyBorder="1">
      <alignment vertical="center"/>
    </xf>
    <xf numFmtId="0" fontId="0" fillId="0" borderId="13" xfId="0" applyBorder="1">
      <alignment vertical="center"/>
    </xf>
    <xf numFmtId="0" fontId="0" fillId="0" borderId="14" xfId="0" applyBorder="1">
      <alignment vertical="center"/>
    </xf>
    <xf numFmtId="0" fontId="29" fillId="0" borderId="71" xfId="0" applyFont="1" applyBorder="1" applyAlignment="1">
      <alignment horizontal="center" vertical="center"/>
    </xf>
    <xf numFmtId="0" fontId="29" fillId="0" borderId="17" xfId="0" applyFont="1" applyBorder="1" applyAlignment="1">
      <alignment horizontal="center" vertical="center"/>
    </xf>
    <xf numFmtId="0" fontId="0" fillId="0" borderId="0" xfId="2" quotePrefix="1" applyFont="1" applyAlignment="1">
      <alignment horizontal="right" vertical="center"/>
    </xf>
    <xf numFmtId="0" fontId="0" fillId="0" borderId="0" xfId="2" applyFont="1" applyAlignment="1">
      <alignment vertical="center"/>
    </xf>
    <xf numFmtId="0" fontId="0" fillId="0" borderId="0" xfId="2" applyFont="1" applyAlignment="1">
      <alignment horizontal="right" vertical="center"/>
    </xf>
    <xf numFmtId="0" fontId="25" fillId="0" borderId="0" xfId="4"/>
    <xf numFmtId="0" fontId="25" fillId="0" borderId="0" xfId="4" applyAlignment="1">
      <alignment vertical="center"/>
    </xf>
    <xf numFmtId="0" fontId="25" fillId="0" borderId="0" xfId="4" applyAlignment="1">
      <alignment horizontal="right"/>
    </xf>
    <xf numFmtId="0" fontId="24" fillId="0" borderId="0" xfId="0" applyFont="1" applyAlignment="1">
      <alignment horizontal="right" vertical="center"/>
    </xf>
    <xf numFmtId="0" fontId="25" fillId="0" borderId="0" xfId="3" applyFont="1"/>
    <xf numFmtId="0" fontId="25" fillId="0" borderId="0" xfId="0" applyFont="1" applyAlignment="1">
      <alignment horizontal="distributed" vertical="center" justifyLastLine="1"/>
    </xf>
    <xf numFmtId="0" fontId="26" fillId="0" borderId="0" xfId="4" applyFont="1" applyAlignment="1">
      <alignment vertical="center"/>
    </xf>
    <xf numFmtId="0" fontId="47" fillId="0" borderId="0" xfId="4" applyFont="1" applyAlignment="1">
      <alignment horizontal="center" vertical="center"/>
    </xf>
    <xf numFmtId="0" fontId="29" fillId="0" borderId="0" xfId="4" applyFont="1" applyAlignment="1">
      <alignment horizontal="distributed" vertical="center"/>
    </xf>
    <xf numFmtId="0" fontId="25" fillId="0" borderId="14" xfId="4" applyBorder="1"/>
    <xf numFmtId="0" fontId="25" fillId="0" borderId="14" xfId="4" applyBorder="1" applyAlignment="1">
      <alignment horizontal="center"/>
    </xf>
    <xf numFmtId="0" fontId="32" fillId="0" borderId="0" xfId="4" applyFont="1"/>
    <xf numFmtId="0" fontId="32" fillId="0" borderId="35" xfId="4" applyFont="1" applyBorder="1" applyAlignment="1">
      <alignment horizontal="right" vertical="center"/>
    </xf>
    <xf numFmtId="0" fontId="31" fillId="0" borderId="0" xfId="4" applyFont="1" applyAlignment="1">
      <alignment horizontal="right"/>
    </xf>
    <xf numFmtId="0" fontId="24" fillId="0" borderId="0" xfId="4" applyFont="1" applyAlignment="1">
      <alignment wrapText="1"/>
    </xf>
    <xf numFmtId="0" fontId="24" fillId="0" borderId="0" xfId="4" applyFont="1" applyAlignment="1">
      <alignment horizontal="center" vertical="center"/>
    </xf>
    <xf numFmtId="0" fontId="32" fillId="0" borderId="38" xfId="4" applyFont="1" applyBorder="1" applyAlignment="1">
      <alignment horizontal="left" vertical="center"/>
    </xf>
    <xf numFmtId="0" fontId="25" fillId="0" borderId="0" xfId="4" applyAlignment="1">
      <alignment horizontal="distributed"/>
    </xf>
    <xf numFmtId="0" fontId="29" fillId="0" borderId="33" xfId="4" applyFont="1" applyBorder="1" applyAlignment="1">
      <alignment horizontal="left"/>
    </xf>
    <xf numFmtId="0" fontId="29" fillId="0" borderId="33" xfId="4" applyFont="1" applyBorder="1" applyAlignment="1">
      <alignment horizontal="left" shrinkToFit="1"/>
    </xf>
    <xf numFmtId="0" fontId="28" fillId="0" borderId="0" xfId="2" applyFont="1" applyAlignment="1">
      <alignment horizontal="right" vertical="center"/>
    </xf>
    <xf numFmtId="0" fontId="28" fillId="0" borderId="0" xfId="2" applyFont="1" applyAlignment="1">
      <alignment vertical="center"/>
    </xf>
    <xf numFmtId="0" fontId="24" fillId="0" borderId="0" xfId="4" applyFont="1" applyAlignment="1">
      <alignment vertical="top"/>
    </xf>
    <xf numFmtId="0" fontId="24" fillId="0" borderId="0" xfId="4" applyFont="1" applyAlignment="1">
      <alignment horizontal="left" vertical="center" shrinkToFit="1"/>
    </xf>
    <xf numFmtId="0" fontId="24" fillId="0" borderId="0" xfId="4" applyFont="1" applyAlignment="1">
      <alignment horizontal="left" shrinkToFit="1"/>
    </xf>
    <xf numFmtId="0" fontId="24" fillId="0" borderId="33" xfId="4" applyFont="1" applyBorder="1" applyAlignment="1">
      <alignment horizontal="left" shrinkToFit="1"/>
    </xf>
    <xf numFmtId="0" fontId="32" fillId="0" borderId="0" xfId="4" applyFont="1" applyAlignment="1">
      <alignment horizontal="left" vertical="top"/>
    </xf>
    <xf numFmtId="0" fontId="32" fillId="0" borderId="0" xfId="4" applyFont="1" applyAlignment="1">
      <alignment horizontal="distributed" vertical="top"/>
    </xf>
    <xf numFmtId="0" fontId="0" fillId="0" borderId="0" xfId="4" applyFont="1" applyAlignment="1">
      <alignment vertical="center" wrapText="1"/>
    </xf>
    <xf numFmtId="0" fontId="25" fillId="0" borderId="0" xfId="4" applyAlignment="1">
      <alignment horizontal="center"/>
    </xf>
    <xf numFmtId="0" fontId="32" fillId="0" borderId="35" xfId="4" applyFont="1" applyBorder="1" applyAlignment="1">
      <alignment horizontal="center" vertical="center"/>
    </xf>
    <xf numFmtId="0" fontId="32" fillId="0" borderId="4" xfId="4" applyFont="1" applyBorder="1" applyAlignment="1">
      <alignment horizontal="center" vertical="center"/>
    </xf>
    <xf numFmtId="0" fontId="32" fillId="0" borderId="38" xfId="4" applyFont="1" applyBorder="1" applyAlignment="1">
      <alignment horizontal="center" vertical="center"/>
    </xf>
    <xf numFmtId="0" fontId="32" fillId="0" borderId="14" xfId="4" applyFont="1" applyBorder="1" applyAlignment="1">
      <alignment horizontal="center" vertical="center"/>
    </xf>
    <xf numFmtId="0" fontId="32" fillId="0" borderId="0" xfId="4" applyFont="1" applyAlignment="1" applyProtection="1">
      <alignment horizontal="center" vertical="center"/>
      <protection locked="0"/>
    </xf>
    <xf numFmtId="0" fontId="32" fillId="0" borderId="0" xfId="4" applyFont="1" applyAlignment="1" applyProtection="1">
      <alignment horizontal="left" vertical="center"/>
      <protection locked="0"/>
    </xf>
    <xf numFmtId="0" fontId="32" fillId="0" borderId="0" xfId="4" applyFont="1" applyAlignment="1">
      <alignment vertical="center"/>
    </xf>
    <xf numFmtId="0" fontId="24" fillId="0" borderId="0" xfId="4" applyFont="1" applyAlignment="1">
      <alignment horizontal="left" vertical="center"/>
    </xf>
    <xf numFmtId="0" fontId="24" fillId="0" borderId="0" xfId="4" applyFont="1" applyAlignment="1">
      <alignment vertical="center"/>
    </xf>
    <xf numFmtId="0" fontId="24" fillId="0" borderId="0" xfId="4" applyFont="1" applyAlignment="1">
      <alignment horizontal="right"/>
    </xf>
    <xf numFmtId="178" fontId="32" fillId="0" borderId="0" xfId="4" applyNumberFormat="1" applyFont="1" applyAlignment="1">
      <alignment horizontal="right"/>
    </xf>
    <xf numFmtId="0" fontId="0" fillId="0" borderId="0" xfId="4" applyFont="1" applyAlignment="1">
      <alignment vertical="center"/>
    </xf>
    <xf numFmtId="0" fontId="0" fillId="0" borderId="0" xfId="4" applyFont="1" applyAlignment="1">
      <alignment horizontal="center" vertical="center" shrinkToFit="1"/>
    </xf>
    <xf numFmtId="0" fontId="0" fillId="0" borderId="36" xfId="4" applyFont="1" applyBorder="1" applyAlignment="1">
      <alignment horizontal="center" vertical="center" wrapText="1"/>
    </xf>
    <xf numFmtId="0" fontId="0" fillId="0" borderId="0" xfId="4" applyFont="1" applyAlignment="1">
      <alignment horizontal="center" vertical="center"/>
    </xf>
    <xf numFmtId="0" fontId="39" fillId="0" borderId="0" xfId="4" applyFont="1" applyAlignment="1">
      <alignment vertical="center"/>
    </xf>
    <xf numFmtId="0" fontId="24" fillId="0" borderId="0" xfId="4" applyFont="1" applyAlignment="1">
      <alignment horizontal="center" vertical="top"/>
    </xf>
    <xf numFmtId="0" fontId="0" fillId="0" borderId="0" xfId="4" applyFont="1" applyAlignment="1">
      <alignment horizontal="right" vertical="center"/>
    </xf>
    <xf numFmtId="0" fontId="0" fillId="0" borderId="0" xfId="4" applyFont="1" applyAlignment="1">
      <alignment horizontal="left" vertical="center"/>
    </xf>
    <xf numFmtId="0" fontId="29" fillId="0" borderId="2" xfId="4" applyFont="1" applyBorder="1" applyAlignment="1">
      <alignment horizontal="left" vertical="center" shrinkToFit="1"/>
    </xf>
    <xf numFmtId="0" fontId="24" fillId="0" borderId="2" xfId="4" applyFont="1" applyBorder="1" applyAlignment="1">
      <alignment horizontal="center" vertical="center" shrinkToFit="1"/>
    </xf>
    <xf numFmtId="0" fontId="24" fillId="0" borderId="2" xfId="4" applyFont="1" applyBorder="1" applyAlignment="1">
      <alignment vertical="center" shrinkToFit="1"/>
    </xf>
    <xf numFmtId="0" fontId="32" fillId="0" borderId="0" xfId="4" applyFont="1" applyAlignment="1">
      <alignment horizontal="right" vertical="center"/>
    </xf>
    <xf numFmtId="0" fontId="0" fillId="0" borderId="0" xfId="4" applyFont="1" applyAlignment="1">
      <alignment vertical="distributed"/>
    </xf>
    <xf numFmtId="0" fontId="24" fillId="0" borderId="2" xfId="4" applyFont="1" applyBorder="1" applyAlignment="1">
      <alignment vertical="center"/>
    </xf>
    <xf numFmtId="0" fontId="24" fillId="0" borderId="3" xfId="4" applyFont="1" applyBorder="1" applyAlignment="1">
      <alignment vertical="center"/>
    </xf>
    <xf numFmtId="0" fontId="9" fillId="0" borderId="0" xfId="0" applyFont="1" applyAlignment="1">
      <alignment horizontal="center" vertical="center"/>
    </xf>
    <xf numFmtId="0" fontId="9" fillId="0" borderId="30" xfId="0" applyFont="1" applyBorder="1" applyAlignment="1">
      <alignment horizontal="center" vertical="center"/>
    </xf>
    <xf numFmtId="0" fontId="9" fillId="0" borderId="33" xfId="0" applyFont="1" applyBorder="1" applyAlignment="1">
      <alignment horizontal="center"/>
    </xf>
    <xf numFmtId="0" fontId="25" fillId="0" borderId="14" xfId="4" applyBorder="1" applyAlignment="1">
      <alignment horizontal="right"/>
    </xf>
    <xf numFmtId="0" fontId="26" fillId="0" borderId="11" xfId="2" applyFont="1" applyBorder="1" applyAlignment="1">
      <alignment vertical="center"/>
    </xf>
    <xf numFmtId="0" fontId="26" fillId="0" borderId="4" xfId="2" applyFont="1" applyBorder="1" applyAlignment="1">
      <alignment vertical="center"/>
    </xf>
    <xf numFmtId="0" fontId="35" fillId="0" borderId="4" xfId="2" applyFont="1" applyBorder="1" applyAlignment="1" applyProtection="1">
      <alignment vertical="center"/>
      <protection locked="0"/>
    </xf>
    <xf numFmtId="0" fontId="54" fillId="0" borderId="4" xfId="2" applyFont="1" applyBorder="1" applyAlignment="1" applyProtection="1">
      <alignment vertical="center"/>
      <protection locked="0"/>
    </xf>
    <xf numFmtId="0" fontId="54" fillId="0" borderId="12" xfId="2" applyFont="1" applyBorder="1" applyAlignment="1" applyProtection="1">
      <alignment vertical="center"/>
      <protection locked="0"/>
    </xf>
    <xf numFmtId="0" fontId="26" fillId="0" borderId="16" xfId="2" applyFont="1" applyBorder="1" applyAlignment="1">
      <alignment vertical="center"/>
    </xf>
    <xf numFmtId="0" fontId="54" fillId="0" borderId="0" xfId="2" applyFont="1" applyAlignment="1" applyProtection="1">
      <alignment vertical="center"/>
      <protection locked="0"/>
    </xf>
    <xf numFmtId="0" fontId="54" fillId="0" borderId="17" xfId="2" applyFont="1" applyBorder="1" applyAlignment="1" applyProtection="1">
      <alignment vertical="center"/>
      <protection locked="0"/>
    </xf>
    <xf numFmtId="0" fontId="26" fillId="0" borderId="0" xfId="2" applyFont="1" applyAlignment="1">
      <alignment horizontal="center" vertical="center"/>
    </xf>
    <xf numFmtId="0" fontId="26" fillId="0" borderId="0" xfId="2" applyFont="1" applyAlignment="1">
      <alignment horizontal="left" vertical="center"/>
    </xf>
    <xf numFmtId="0" fontId="26" fillId="0" borderId="13" xfId="2" applyFont="1" applyBorder="1" applyAlignment="1">
      <alignment vertical="center"/>
    </xf>
    <xf numFmtId="0" fontId="26" fillId="0" borderId="14" xfId="2" applyFont="1" applyBorder="1" applyAlignment="1">
      <alignment vertical="center"/>
    </xf>
    <xf numFmtId="0" fontId="54" fillId="0" borderId="14" xfId="2" applyFont="1" applyBorder="1" applyAlignment="1" applyProtection="1">
      <alignment vertical="center"/>
      <protection locked="0"/>
    </xf>
    <xf numFmtId="0" fontId="54" fillId="0" borderId="15" xfId="2" applyFont="1" applyBorder="1" applyAlignment="1" applyProtection="1">
      <alignment vertical="center"/>
      <protection locked="0"/>
    </xf>
    <xf numFmtId="0" fontId="26" fillId="0" borderId="0" xfId="2" applyFont="1" applyAlignment="1">
      <alignment horizontal="right" vertical="center"/>
    </xf>
    <xf numFmtId="0" fontId="55" fillId="0" borderId="0" xfId="2" applyFont="1" applyAlignment="1">
      <alignment horizontal="center" vertical="center"/>
    </xf>
    <xf numFmtId="0" fontId="55" fillId="0" borderId="0" xfId="2" applyFont="1" applyAlignment="1">
      <alignment vertical="center"/>
    </xf>
    <xf numFmtId="0" fontId="52" fillId="0" borderId="0" xfId="2" applyFont="1" applyAlignment="1">
      <alignment vertical="center"/>
    </xf>
    <xf numFmtId="0" fontId="56" fillId="0" borderId="0" xfId="0" applyFont="1" applyAlignment="1">
      <alignment horizontal="left" vertical="center" readingOrder="1"/>
    </xf>
    <xf numFmtId="0" fontId="55" fillId="0" borderId="14" xfId="2" applyFont="1" applyBorder="1" applyAlignment="1">
      <alignment vertical="center"/>
    </xf>
    <xf numFmtId="0" fontId="57" fillId="0" borderId="0" xfId="2" applyFont="1" applyAlignment="1">
      <alignment horizontal="center" vertical="center"/>
    </xf>
    <xf numFmtId="0" fontId="55" fillId="0" borderId="0" xfId="2" applyFont="1" applyAlignment="1">
      <alignment horizontal="left" vertical="center"/>
    </xf>
    <xf numFmtId="0" fontId="55" fillId="0" borderId="16" xfId="2" applyFont="1" applyBorder="1" applyAlignment="1">
      <alignment horizontal="left" vertical="center" wrapText="1"/>
    </xf>
    <xf numFmtId="0" fontId="55" fillId="0" borderId="4" xfId="2" applyFont="1" applyBorder="1" applyAlignment="1">
      <alignment horizontal="center" vertical="center" wrapText="1"/>
    </xf>
    <xf numFmtId="0" fontId="55" fillId="0" borderId="0" xfId="2" applyFont="1" applyAlignment="1">
      <alignment horizontal="center" vertical="center" wrapText="1"/>
    </xf>
    <xf numFmtId="0" fontId="55" fillId="0" borderId="17" xfId="2" applyFont="1" applyBorder="1" applyAlignment="1">
      <alignment vertical="center"/>
    </xf>
    <xf numFmtId="0" fontId="55" fillId="0" borderId="13" xfId="2" applyFont="1" applyBorder="1" applyAlignment="1">
      <alignment vertical="center"/>
    </xf>
    <xf numFmtId="0" fontId="55" fillId="0" borderId="14" xfId="2" applyFont="1" applyBorder="1" applyAlignment="1">
      <alignment horizontal="center" vertical="center" wrapText="1"/>
    </xf>
    <xf numFmtId="0" fontId="55" fillId="0" borderId="15" xfId="2" applyFont="1" applyBorder="1" applyAlignment="1">
      <alignment vertical="center"/>
    </xf>
    <xf numFmtId="0" fontId="57" fillId="0" borderId="4" xfId="2" applyFont="1" applyBorder="1" applyAlignment="1">
      <alignment horizontal="left" vertical="center" wrapText="1"/>
    </xf>
    <xf numFmtId="0" fontId="57" fillId="0" borderId="12" xfId="2" applyFont="1" applyBorder="1" applyAlignment="1">
      <alignment horizontal="left" vertical="center" wrapText="1"/>
    </xf>
    <xf numFmtId="0" fontId="57" fillId="0" borderId="0" xfId="2" applyFont="1" applyAlignment="1">
      <alignment horizontal="left" vertical="center" wrapText="1"/>
    </xf>
    <xf numFmtId="0" fontId="57" fillId="0" borderId="17" xfId="2" applyFont="1" applyBorder="1" applyAlignment="1">
      <alignment horizontal="left" vertical="center" wrapText="1"/>
    </xf>
    <xf numFmtId="0" fontId="55" fillId="0" borderId="17" xfId="2" applyFont="1" applyBorder="1" applyAlignment="1">
      <alignment horizontal="left" vertical="center"/>
    </xf>
    <xf numFmtId="0" fontId="55" fillId="0" borderId="14" xfId="2" applyFont="1" applyBorder="1" applyAlignment="1">
      <alignment horizontal="left" vertical="center"/>
    </xf>
    <xf numFmtId="0" fontId="55" fillId="0" borderId="15" xfId="2" applyFont="1" applyBorder="1" applyAlignment="1">
      <alignment horizontal="left" vertical="center"/>
    </xf>
    <xf numFmtId="0" fontId="61" fillId="0" borderId="4" xfId="2" applyFont="1" applyBorder="1" applyAlignment="1">
      <alignment horizontal="left" vertical="center"/>
    </xf>
    <xf numFmtId="0" fontId="61" fillId="0" borderId="12" xfId="2" applyFont="1" applyBorder="1" applyAlignment="1">
      <alignment horizontal="left" vertical="center"/>
    </xf>
    <xf numFmtId="0" fontId="61" fillId="0" borderId="0" xfId="2" applyFont="1" applyAlignment="1">
      <alignment horizontal="left" vertical="center"/>
    </xf>
    <xf numFmtId="0" fontId="61" fillId="0" borderId="17" xfId="2" applyFont="1" applyBorder="1" applyAlignment="1">
      <alignment horizontal="left" vertical="center"/>
    </xf>
    <xf numFmtId="0" fontId="61" fillId="0" borderId="14" xfId="2" applyFont="1" applyBorder="1" applyAlignment="1">
      <alignment horizontal="left" vertical="center"/>
    </xf>
    <xf numFmtId="0" fontId="61" fillId="0" borderId="15" xfId="2" applyFont="1" applyBorder="1" applyAlignment="1">
      <alignment horizontal="left" vertical="center"/>
    </xf>
    <xf numFmtId="0" fontId="29" fillId="0" borderId="0" xfId="2" quotePrefix="1" applyFont="1" applyAlignment="1">
      <alignment horizontal="center" vertical="center"/>
    </xf>
    <xf numFmtId="0" fontId="29" fillId="0" borderId="0" xfId="2" applyFont="1" applyAlignment="1">
      <alignment horizontal="left" vertical="center"/>
    </xf>
    <xf numFmtId="0" fontId="26" fillId="0" borderId="0" xfId="2" applyFont="1" applyAlignment="1">
      <alignment horizontal="center" vertical="center" wrapText="1"/>
    </xf>
    <xf numFmtId="0" fontId="26" fillId="0" borderId="0" xfId="2" applyFont="1" applyAlignment="1">
      <alignment horizontal="center" vertical="center" textRotation="255"/>
    </xf>
    <xf numFmtId="0" fontId="25" fillId="0" borderId="0" xfId="4" applyAlignment="1">
      <alignment horizontal="left"/>
    </xf>
    <xf numFmtId="0" fontId="25" fillId="0" borderId="0" xfId="4" applyAlignment="1" applyProtection="1">
      <alignment horizontal="left"/>
      <protection hidden="1"/>
    </xf>
    <xf numFmtId="0" fontId="32" fillId="0" borderId="0" xfId="4" applyFont="1" applyAlignment="1">
      <alignment horizontal="center" vertical="center" wrapText="1"/>
    </xf>
    <xf numFmtId="0" fontId="25" fillId="0" borderId="0" xfId="4" applyAlignment="1" applyProtection="1">
      <alignment horizontal="left" vertical="center"/>
      <protection locked="0"/>
    </xf>
    <xf numFmtId="0" fontId="24" fillId="0" borderId="0" xfId="4" applyFont="1" applyAlignment="1">
      <alignment horizontal="center"/>
    </xf>
    <xf numFmtId="0" fontId="25" fillId="0" borderId="0" xfId="4" applyAlignment="1">
      <alignment horizontal="left" vertical="center"/>
    </xf>
    <xf numFmtId="0" fontId="25" fillId="0" borderId="33" xfId="4" applyBorder="1" applyAlignment="1">
      <alignment horizontal="left" vertical="center" wrapText="1"/>
    </xf>
    <xf numFmtId="0" fontId="24" fillId="0" borderId="30" xfId="4" applyFont="1" applyBorder="1" applyAlignment="1">
      <alignment horizontal="left" vertical="center" wrapText="1"/>
    </xf>
    <xf numFmtId="0" fontId="39" fillId="0" borderId="0" xfId="4" applyFont="1" applyAlignment="1">
      <alignment horizontal="left" vertical="center"/>
    </xf>
    <xf numFmtId="0" fontId="32" fillId="0" borderId="0" xfId="4" applyFont="1" applyAlignment="1">
      <alignment horizontal="center" vertical="center"/>
    </xf>
    <xf numFmtId="182" fontId="32" fillId="0" borderId="12" xfId="4" applyNumberFormat="1" applyFont="1" applyBorder="1" applyProtection="1">
      <protection locked="0"/>
    </xf>
    <xf numFmtId="0" fontId="32" fillId="0" borderId="0" xfId="4" applyFont="1" applyAlignment="1">
      <alignment horizontal="distributed" vertical="center" justifyLastLine="1"/>
    </xf>
    <xf numFmtId="0" fontId="32" fillId="0" borderId="17" xfId="4" applyFont="1" applyBorder="1" applyAlignment="1">
      <alignment horizontal="distributed" vertical="center" justifyLastLine="1"/>
    </xf>
    <xf numFmtId="182" fontId="32" fillId="0" borderId="16" xfId="4" applyNumberFormat="1" applyFont="1" applyBorder="1" applyAlignment="1" applyProtection="1">
      <alignment horizontal="center" vertical="center"/>
      <protection locked="0"/>
    </xf>
    <xf numFmtId="182" fontId="32" fillId="0" borderId="0" xfId="4" applyNumberFormat="1" applyFont="1" applyAlignment="1" applyProtection="1">
      <alignment horizontal="center" vertical="center"/>
      <protection locked="0"/>
    </xf>
    <xf numFmtId="182" fontId="32" fillId="0" borderId="17" xfId="4" applyNumberFormat="1" applyFont="1" applyBorder="1" applyAlignment="1" applyProtection="1">
      <alignment horizontal="center" vertical="center"/>
      <protection locked="0"/>
    </xf>
    <xf numFmtId="0" fontId="32" fillId="0" borderId="2" xfId="4" applyFont="1" applyBorder="1" applyAlignment="1">
      <alignment horizontal="right" vertical="center"/>
    </xf>
    <xf numFmtId="0" fontId="32" fillId="0" borderId="3" xfId="4" applyFont="1" applyBorder="1" applyAlignment="1">
      <alignment horizontal="left" vertical="center"/>
    </xf>
    <xf numFmtId="0" fontId="25" fillId="0" borderId="17" xfId="4" applyBorder="1"/>
    <xf numFmtId="0" fontId="32" fillId="0" borderId="0" xfId="4" applyFont="1" applyAlignment="1">
      <alignment horizontal="right" vertical="top"/>
    </xf>
    <xf numFmtId="0" fontId="32" fillId="0" borderId="17" xfId="4" applyFont="1" applyBorder="1" applyAlignment="1">
      <alignment horizontal="left" vertical="top"/>
    </xf>
    <xf numFmtId="0" fontId="32" fillId="0" borderId="4" xfId="4" applyFont="1" applyBorder="1" applyAlignment="1">
      <alignment vertical="center"/>
    </xf>
    <xf numFmtId="0" fontId="32" fillId="0" borderId="14" xfId="4" applyFont="1" applyBorder="1" applyAlignment="1">
      <alignment vertical="center"/>
    </xf>
    <xf numFmtId="0" fontId="25" fillId="0" borderId="4" xfId="4" applyBorder="1"/>
    <xf numFmtId="0" fontId="32" fillId="0" borderId="2" xfId="4" applyFont="1" applyBorder="1" applyAlignment="1">
      <alignment vertical="center"/>
    </xf>
    <xf numFmtId="0" fontId="32" fillId="0" borderId="2" xfId="4" applyFont="1" applyBorder="1" applyAlignment="1">
      <alignment vertical="center" justifyLastLine="1"/>
    </xf>
    <xf numFmtId="0" fontId="32" fillId="0" borderId="2" xfId="4" applyFont="1" applyBorder="1" applyAlignment="1" applyProtection="1">
      <alignment vertical="center"/>
      <protection locked="0"/>
    </xf>
    <xf numFmtId="0" fontId="25" fillId="0" borderId="12" xfId="4" applyBorder="1"/>
    <xf numFmtId="0" fontId="25" fillId="0" borderId="1" xfId="4" applyBorder="1"/>
    <xf numFmtId="0" fontId="31" fillId="0" borderId="2" xfId="4" applyFont="1" applyBorder="1" applyAlignment="1">
      <alignment horizontal="center" vertical="center"/>
    </xf>
    <xf numFmtId="0" fontId="25" fillId="0" borderId="2" xfId="4" applyBorder="1"/>
    <xf numFmtId="0" fontId="25" fillId="0" borderId="3" xfId="4" applyBorder="1"/>
    <xf numFmtId="0" fontId="31" fillId="0" borderId="14" xfId="4" applyFont="1" applyBorder="1" applyAlignment="1">
      <alignment horizontal="center" vertical="center"/>
    </xf>
    <xf numFmtId="0" fontId="25" fillId="0" borderId="15" xfId="4" applyBorder="1"/>
    <xf numFmtId="177" fontId="36" fillId="5" borderId="0" xfId="0" applyNumberFormat="1" applyFont="1" applyFill="1" applyAlignment="1" applyProtection="1">
      <alignment horizontal="distributed" vertical="center"/>
      <protection locked="0"/>
    </xf>
    <xf numFmtId="0" fontId="32" fillId="0" borderId="0" xfId="4" applyFont="1" applyBorder="1" applyAlignment="1">
      <alignment vertical="top"/>
    </xf>
    <xf numFmtId="183" fontId="32" fillId="0" borderId="17" xfId="4" applyNumberFormat="1" applyFont="1" applyBorder="1" applyAlignment="1" applyProtection="1">
      <alignment vertical="top"/>
      <protection locked="0"/>
    </xf>
    <xf numFmtId="0" fontId="32" fillId="0" borderId="0" xfId="4" applyFont="1" applyBorder="1" applyAlignment="1" applyProtection="1">
      <alignment horizontal="center" vertical="center"/>
      <protection locked="0"/>
    </xf>
    <xf numFmtId="0" fontId="61" fillId="0" borderId="0" xfId="7" applyFont="1">
      <alignment vertical="center"/>
    </xf>
    <xf numFmtId="49" fontId="24" fillId="0" borderId="0" xfId="7" applyNumberFormat="1" applyFont="1" applyProtection="1">
      <alignment vertical="center"/>
      <protection locked="0"/>
    </xf>
    <xf numFmtId="0" fontId="67" fillId="0" borderId="0" xfId="7" applyFont="1">
      <alignment vertical="center"/>
    </xf>
    <xf numFmtId="0" fontId="67" fillId="0" borderId="0" xfId="7" applyFont="1" applyAlignment="1">
      <alignment horizontal="center" vertical="center"/>
    </xf>
    <xf numFmtId="0" fontId="67" fillId="0" borderId="21" xfId="7" applyFont="1" applyBorder="1">
      <alignment vertical="center"/>
    </xf>
    <xf numFmtId="0" fontId="67" fillId="0" borderId="22" xfId="7" applyFont="1" applyBorder="1" applyAlignment="1">
      <alignment horizontal="center" vertical="center"/>
    </xf>
    <xf numFmtId="0" fontId="61" fillId="0" borderId="45" xfId="7" applyFont="1" applyBorder="1">
      <alignment vertical="center"/>
    </xf>
    <xf numFmtId="0" fontId="61" fillId="0" borderId="121" xfId="7" applyFont="1" applyBorder="1">
      <alignment vertical="center"/>
    </xf>
    <xf numFmtId="0" fontId="61" fillId="0" borderId="0" xfId="7" applyFont="1" applyAlignment="1">
      <alignment horizontal="center" vertical="center"/>
    </xf>
    <xf numFmtId="0" fontId="69" fillId="0" borderId="0" xfId="0" applyFont="1" applyAlignment="1"/>
    <xf numFmtId="0" fontId="0" fillId="0" borderId="11" xfId="0" applyBorder="1" applyAlignment="1"/>
    <xf numFmtId="0" fontId="25" fillId="0" borderId="4" xfId="0" applyFont="1" applyBorder="1" applyAlignment="1"/>
    <xf numFmtId="0" fontId="24" fillId="0" borderId="4" xfId="0" applyFont="1" applyBorder="1" applyAlignment="1">
      <alignment horizontal="right"/>
    </xf>
    <xf numFmtId="0" fontId="0" fillId="0" borderId="12" xfId="0" applyBorder="1" applyAlignment="1"/>
    <xf numFmtId="0" fontId="0" fillId="0" borderId="16" xfId="0" applyBorder="1" applyAlignment="1"/>
    <xf numFmtId="0" fontId="0" fillId="0" borderId="17" xfId="0" applyBorder="1" applyAlignment="1"/>
    <xf numFmtId="0" fontId="25" fillId="0" borderId="0" xfId="0" applyFont="1" applyAlignment="1"/>
    <xf numFmtId="0" fontId="75" fillId="0" borderId="36" xfId="0" applyFont="1" applyBorder="1" applyAlignment="1">
      <alignment horizontal="center" vertical="center"/>
    </xf>
    <xf numFmtId="0" fontId="75" fillId="0" borderId="2" xfId="0" applyFont="1" applyBorder="1" applyAlignment="1">
      <alignment horizontal="right" vertical="center"/>
    </xf>
    <xf numFmtId="0" fontId="81" fillId="0" borderId="17" xfId="0" applyFont="1" applyBorder="1">
      <alignment vertical="center"/>
    </xf>
    <xf numFmtId="0" fontId="75" fillId="0" borderId="13" xfId="0" applyFont="1" applyBorder="1" applyAlignment="1">
      <alignment vertical="top"/>
    </xf>
    <xf numFmtId="0" fontId="75" fillId="0" borderId="14" xfId="0" applyFont="1" applyBorder="1" applyAlignment="1">
      <alignment vertical="top"/>
    </xf>
    <xf numFmtId="0" fontId="75" fillId="0" borderId="4" xfId="0" applyFont="1" applyBorder="1" applyAlignment="1"/>
    <xf numFmtId="0" fontId="0" fillId="0" borderId="13" xfId="0" applyBorder="1" applyAlignment="1"/>
    <xf numFmtId="0" fontId="25" fillId="0" borderId="14" xfId="0" applyFont="1" applyBorder="1" applyAlignment="1"/>
    <xf numFmtId="0" fontId="0" fillId="0" borderId="15" xfId="0" applyBorder="1" applyAlignment="1"/>
    <xf numFmtId="0" fontId="53" fillId="0" borderId="0" xfId="0" applyFont="1" applyAlignment="1"/>
    <xf numFmtId="0" fontId="75" fillId="0" borderId="1" xfId="0" applyFont="1" applyBorder="1" applyAlignment="1">
      <alignment horizontal="right" vertical="center"/>
    </xf>
    <xf numFmtId="0" fontId="69" fillId="0" borderId="4" xfId="0" applyFont="1" applyBorder="1" applyAlignment="1"/>
    <xf numFmtId="0" fontId="69" fillId="0" borderId="12" xfId="0" applyFont="1" applyBorder="1" applyAlignment="1"/>
    <xf numFmtId="0" fontId="69" fillId="0" borderId="14" xfId="0" applyFont="1" applyBorder="1" applyAlignment="1"/>
    <xf numFmtId="0" fontId="69" fillId="0" borderId="15" xfId="0" applyFont="1" applyBorder="1" applyAlignment="1"/>
    <xf numFmtId="0" fontId="0" fillId="0" borderId="0" xfId="0" applyBorder="1" applyAlignment="1"/>
    <xf numFmtId="0" fontId="61" fillId="0" borderId="0" xfId="7" applyFont="1" applyBorder="1">
      <alignment vertical="center"/>
    </xf>
    <xf numFmtId="0" fontId="69" fillId="0" borderId="0" xfId="0" applyFont="1" applyBorder="1" applyAlignment="1"/>
    <xf numFmtId="0" fontId="25" fillId="0" borderId="0" xfId="0" applyFont="1" applyBorder="1" applyAlignment="1"/>
    <xf numFmtId="0" fontId="71" fillId="0" borderId="0" xfId="0" applyFont="1" applyBorder="1" applyAlignment="1">
      <alignment horizontal="right"/>
    </xf>
    <xf numFmtId="0" fontId="26" fillId="0" borderId="0" xfId="0" applyFont="1" applyBorder="1" applyAlignment="1">
      <alignment vertical="center" wrapText="1"/>
    </xf>
    <xf numFmtId="0" fontId="0" fillId="0" borderId="0" xfId="0" applyBorder="1" applyAlignment="1">
      <alignment vertical="center" wrapText="1"/>
    </xf>
    <xf numFmtId="0" fontId="74" fillId="0" borderId="0" xfId="0" applyFont="1" applyBorder="1" applyAlignment="1">
      <alignment horizontal="center" vertical="center"/>
    </xf>
    <xf numFmtId="0" fontId="75" fillId="0" borderId="0" xfId="0" applyFont="1" applyBorder="1" applyAlignment="1">
      <alignment horizontal="center" vertical="center"/>
    </xf>
    <xf numFmtId="0" fontId="75" fillId="0" borderId="0" xfId="0" applyFont="1" applyBorder="1">
      <alignment vertical="center"/>
    </xf>
    <xf numFmtId="0" fontId="72" fillId="0" borderId="0" xfId="0" applyFont="1" applyBorder="1" applyAlignment="1"/>
    <xf numFmtId="0" fontId="74" fillId="0" borderId="0" xfId="0" applyFont="1" applyBorder="1" applyAlignment="1"/>
    <xf numFmtId="0" fontId="75" fillId="0" borderId="0" xfId="0" applyFont="1" applyBorder="1" applyAlignment="1">
      <alignment vertical="top"/>
    </xf>
    <xf numFmtId="0" fontId="69" fillId="0" borderId="11" xfId="0" applyFont="1" applyBorder="1" applyAlignment="1"/>
    <xf numFmtId="0" fontId="69" fillId="0" borderId="16" xfId="0" applyFont="1" applyBorder="1" applyAlignment="1"/>
    <xf numFmtId="0" fontId="69" fillId="0" borderId="17" xfId="0" applyFont="1" applyBorder="1" applyAlignment="1"/>
    <xf numFmtId="0" fontId="69" fillId="0" borderId="13" xfId="0" applyFont="1" applyBorder="1" applyAlignment="1"/>
    <xf numFmtId="0" fontId="75" fillId="0" borderId="36" xfId="0" applyFont="1" applyBorder="1">
      <alignment vertical="center"/>
    </xf>
    <xf numFmtId="0" fontId="75" fillId="0" borderId="3" xfId="0" applyFont="1" applyBorder="1" applyAlignment="1">
      <alignment horizontal="right" vertical="center"/>
    </xf>
    <xf numFmtId="0" fontId="75" fillId="0" borderId="1" xfId="0" applyFont="1" applyBorder="1">
      <alignment vertical="center"/>
    </xf>
    <xf numFmtId="0" fontId="75" fillId="0" borderId="11" xfId="0" applyFont="1" applyBorder="1" applyAlignment="1"/>
    <xf numFmtId="0" fontId="75" fillId="0" borderId="12" xfId="0" applyFont="1" applyBorder="1" applyAlignment="1"/>
    <xf numFmtId="0" fontId="75" fillId="0" borderId="15" xfId="0" applyFont="1" applyBorder="1" applyAlignment="1">
      <alignment vertical="top"/>
    </xf>
    <xf numFmtId="0" fontId="75" fillId="0" borderId="16" xfId="0" applyFont="1" applyBorder="1" applyAlignment="1">
      <alignment vertical="top"/>
    </xf>
    <xf numFmtId="0" fontId="69" fillId="0" borderId="11" xfId="0" applyFont="1" applyBorder="1">
      <alignment vertical="center"/>
    </xf>
    <xf numFmtId="0" fontId="69" fillId="0" borderId="4" xfId="0" applyFont="1" applyBorder="1">
      <alignment vertical="center"/>
    </xf>
    <xf numFmtId="0" fontId="73" fillId="0" borderId="12" xfId="0" applyFont="1" applyBorder="1" applyAlignment="1">
      <alignment horizontal="right" vertical="center"/>
    </xf>
    <xf numFmtId="0" fontId="69" fillId="0" borderId="16" xfId="0" applyFont="1" applyBorder="1">
      <alignment vertical="center"/>
    </xf>
    <xf numFmtId="0" fontId="69" fillId="0" borderId="14" xfId="0" applyFont="1" applyBorder="1">
      <alignment vertical="center"/>
    </xf>
    <xf numFmtId="0" fontId="84" fillId="0" borderId="14" xfId="0" applyFont="1" applyBorder="1" applyAlignment="1">
      <alignment horizontal="center" vertical="top"/>
    </xf>
    <xf numFmtId="0" fontId="69" fillId="0" borderId="1" xfId="0" applyFont="1" applyBorder="1">
      <alignment vertical="center"/>
    </xf>
    <xf numFmtId="0" fontId="72" fillId="0" borderId="2" xfId="0" applyFont="1" applyBorder="1">
      <alignment vertical="center"/>
    </xf>
    <xf numFmtId="0" fontId="69" fillId="0" borderId="2" xfId="0" applyFont="1" applyBorder="1">
      <alignment vertical="center"/>
    </xf>
    <xf numFmtId="0" fontId="69" fillId="0" borderId="13" xfId="0" applyFont="1" applyBorder="1">
      <alignment vertical="center"/>
    </xf>
    <xf numFmtId="0" fontId="74" fillId="0" borderId="36" xfId="0" applyFont="1" applyBorder="1" applyAlignment="1">
      <alignment horizontal="right" vertical="center"/>
    </xf>
    <xf numFmtId="0" fontId="71" fillId="0" borderId="4" xfId="0" applyFont="1" applyBorder="1" applyAlignment="1">
      <alignment horizontal="right"/>
    </xf>
    <xf numFmtId="0" fontId="85" fillId="0" borderId="0" xfId="2" applyFont="1" applyAlignment="1">
      <alignment vertical="center"/>
    </xf>
    <xf numFmtId="0" fontId="87" fillId="3" borderId="0" xfId="2" applyFont="1" applyFill="1" applyAlignment="1">
      <alignment vertical="center"/>
    </xf>
    <xf numFmtId="0" fontId="86" fillId="0" borderId="0" xfId="0" applyFont="1">
      <alignment vertical="center"/>
    </xf>
    <xf numFmtId="0" fontId="87" fillId="0" borderId="0" xfId="2" applyFont="1" applyAlignment="1">
      <alignment vertical="center"/>
    </xf>
    <xf numFmtId="0" fontId="89" fillId="0" borderId="0" xfId="0" applyFont="1">
      <alignment vertical="center"/>
    </xf>
    <xf numFmtId="0" fontId="93" fillId="0" borderId="0" xfId="0" applyFont="1">
      <alignment vertical="center"/>
    </xf>
    <xf numFmtId="0" fontId="93" fillId="0" borderId="0" xfId="0" applyFont="1" applyAlignment="1">
      <alignment horizontal="center" vertical="center" shrinkToFit="1"/>
    </xf>
    <xf numFmtId="0" fontId="93" fillId="0" borderId="0" xfId="0" applyFont="1" applyAlignment="1">
      <alignment horizontal="center" vertical="center"/>
    </xf>
    <xf numFmtId="0" fontId="93" fillId="0" borderId="0" xfId="0" applyFont="1" applyAlignment="1">
      <alignment horizontal="left" vertical="center"/>
    </xf>
    <xf numFmtId="0" fontId="93" fillId="0" borderId="0" xfId="0" applyFont="1" applyAlignment="1">
      <alignment horizontal="center"/>
    </xf>
    <xf numFmtId="0" fontId="93" fillId="0" borderId="0" xfId="0" applyFont="1" applyAlignment="1"/>
    <xf numFmtId="0" fontId="89" fillId="0" borderId="33" xfId="0" applyFont="1" applyBorder="1" applyAlignment="1">
      <alignment horizontal="left" vertical="center" shrinkToFit="1"/>
    </xf>
    <xf numFmtId="0" fontId="89" fillId="0" borderId="0" xfId="0" applyFont="1" applyAlignment="1">
      <alignment vertical="center" shrinkToFit="1"/>
    </xf>
    <xf numFmtId="0" fontId="93" fillId="0" borderId="30" xfId="0" applyFont="1" applyBorder="1" applyAlignment="1">
      <alignment horizontal="center" vertical="center"/>
    </xf>
    <xf numFmtId="0" fontId="93" fillId="0" borderId="30" xfId="0" applyFont="1" applyBorder="1" applyAlignment="1">
      <alignment horizontal="center" vertical="center" shrinkToFit="1"/>
    </xf>
    <xf numFmtId="0" fontId="89" fillId="0" borderId="0" xfId="0" applyFont="1" applyAlignment="1">
      <alignment horizontal="right" vertical="center"/>
    </xf>
    <xf numFmtId="0" fontId="89" fillId="0" borderId="30" xfId="0" applyFont="1" applyBorder="1">
      <alignment vertical="center"/>
    </xf>
    <xf numFmtId="0" fontId="89" fillId="0" borderId="30" xfId="0" applyFont="1" applyBorder="1" applyAlignment="1">
      <alignment horizontal="center" vertical="center"/>
    </xf>
    <xf numFmtId="0" fontId="89" fillId="0" borderId="30" xfId="0" applyFont="1" applyBorder="1" applyAlignment="1">
      <alignment horizontal="left" vertical="center"/>
    </xf>
    <xf numFmtId="0" fontId="89" fillId="0" borderId="22" xfId="0" applyFont="1" applyBorder="1" applyAlignment="1">
      <alignment horizontal="center" vertical="center"/>
    </xf>
    <xf numFmtId="0" fontId="93" fillId="0" borderId="0" xfId="0" applyFont="1" applyAlignment="1">
      <alignment horizontal="left" vertical="center" wrapText="1"/>
    </xf>
    <xf numFmtId="0" fontId="89" fillId="0" borderId="0" xfId="0" applyFont="1" applyAlignment="1">
      <alignment vertical="center" wrapText="1"/>
    </xf>
    <xf numFmtId="0" fontId="32" fillId="0" borderId="0" xfId="2" applyFont="1" applyAlignment="1">
      <alignment vertical="center"/>
    </xf>
    <xf numFmtId="49" fontId="32" fillId="0" borderId="0" xfId="2" applyNumberFormat="1" applyFont="1" applyAlignment="1">
      <alignment horizontal="center" vertical="center"/>
    </xf>
    <xf numFmtId="0" fontId="86" fillId="3" borderId="0" xfId="2" applyFont="1" applyFill="1" applyAlignment="1">
      <alignment vertical="center"/>
    </xf>
    <xf numFmtId="0" fontId="86" fillId="0" borderId="0" xfId="2" applyFont="1" applyAlignment="1">
      <alignment vertical="center"/>
    </xf>
    <xf numFmtId="0" fontId="96" fillId="0" borderId="0" xfId="2" applyFont="1" applyAlignment="1">
      <alignment vertical="center"/>
    </xf>
    <xf numFmtId="0" fontId="93" fillId="0" borderId="0" xfId="2" applyFont="1" applyAlignment="1">
      <alignment vertical="center"/>
    </xf>
    <xf numFmtId="0" fontId="93" fillId="0" borderId="0" xfId="2" applyFont="1" applyAlignment="1">
      <alignment horizontal="center" vertical="center" shrinkToFit="1"/>
    </xf>
    <xf numFmtId="0" fontId="93" fillId="0" borderId="0" xfId="2" applyFont="1" applyAlignment="1">
      <alignment horizontal="center" vertical="center"/>
    </xf>
    <xf numFmtId="0" fontId="93" fillId="0" borderId="0" xfId="2" applyFont="1" applyAlignment="1">
      <alignment horizontal="center"/>
    </xf>
    <xf numFmtId="0" fontId="93" fillId="0" borderId="0" xfId="2" applyFont="1"/>
    <xf numFmtId="0" fontId="96" fillId="0" borderId="33" xfId="2" applyFont="1" applyBorder="1" applyAlignment="1">
      <alignment horizontal="left" vertical="center" shrinkToFit="1"/>
    </xf>
    <xf numFmtId="0" fontId="96" fillId="0" borderId="0" xfId="2" applyFont="1" applyAlignment="1">
      <alignment horizontal="left" vertical="center" shrinkToFit="1"/>
    </xf>
    <xf numFmtId="0" fontId="93" fillId="0" borderId="30" xfId="2" applyFont="1" applyBorder="1" applyAlignment="1">
      <alignment horizontal="center" vertical="center"/>
    </xf>
    <xf numFmtId="0" fontId="93" fillId="0" borderId="30" xfId="2" applyFont="1" applyBorder="1" applyAlignment="1">
      <alignment horizontal="center" vertical="center" shrinkToFit="1"/>
    </xf>
    <xf numFmtId="0" fontId="98" fillId="0" borderId="0" xfId="2" applyFont="1" applyAlignment="1">
      <alignment vertical="center"/>
    </xf>
    <xf numFmtId="0" fontId="93" fillId="0" borderId="0" xfId="2" applyFont="1" applyAlignment="1">
      <alignment vertical="center" wrapText="1"/>
    </xf>
    <xf numFmtId="0" fontId="98" fillId="0" borderId="0" xfId="2" applyFont="1" applyAlignment="1">
      <alignment vertical="center" wrapText="1"/>
    </xf>
    <xf numFmtId="0" fontId="93" fillId="0" borderId="0" xfId="2" applyFont="1" applyAlignment="1">
      <alignment horizontal="left" vertical="center" wrapText="1"/>
    </xf>
    <xf numFmtId="0" fontId="24" fillId="0" borderId="0" xfId="9" applyFont="1" applyAlignment="1">
      <alignment horizontal="left" vertical="center"/>
    </xf>
    <xf numFmtId="0" fontId="0" fillId="0" borderId="0" xfId="9" applyFont="1"/>
    <xf numFmtId="0" fontId="0" fillId="0" borderId="4" xfId="9" applyFont="1" applyBorder="1"/>
    <xf numFmtId="0" fontId="0" fillId="0" borderId="0" xfId="9" applyFont="1" applyAlignment="1">
      <alignment shrinkToFit="1"/>
    </xf>
    <xf numFmtId="0" fontId="0" fillId="0" borderId="0" xfId="9" applyFont="1" applyAlignment="1">
      <alignment horizontal="center"/>
    </xf>
    <xf numFmtId="0" fontId="0" fillId="0" borderId="0" xfId="9" applyFont="1" applyAlignment="1">
      <alignment horizontal="distributed" shrinkToFit="1"/>
    </xf>
    <xf numFmtId="0" fontId="0" fillId="0" borderId="0" xfId="9" applyFont="1" applyAlignment="1">
      <alignment horizontal="center" shrinkToFit="1"/>
    </xf>
    <xf numFmtId="0" fontId="0" fillId="0" borderId="4" xfId="9" applyFont="1" applyBorder="1" applyAlignment="1">
      <alignment horizontal="center"/>
    </xf>
    <xf numFmtId="0" fontId="0" fillId="0" borderId="14" xfId="9" applyFont="1" applyBorder="1" applyAlignment="1">
      <alignment horizontal="center"/>
    </xf>
    <xf numFmtId="0" fontId="32" fillId="0" borderId="14" xfId="9" applyFont="1" applyBorder="1" applyAlignment="1">
      <alignment horizontal="center" vertical="center"/>
    </xf>
    <xf numFmtId="0" fontId="32" fillId="0" borderId="4" xfId="9" applyFont="1" applyBorder="1" applyAlignment="1">
      <alignment horizontal="center" vertical="center"/>
    </xf>
    <xf numFmtId="0" fontId="0" fillId="0" borderId="0" xfId="9" applyFont="1" applyAlignment="1">
      <alignment vertical="center"/>
    </xf>
    <xf numFmtId="0" fontId="0" fillId="0" borderId="11" xfId="9" applyFont="1" applyBorder="1" applyAlignment="1">
      <alignment vertical="center"/>
    </xf>
    <xf numFmtId="0" fontId="0" fillId="0" borderId="12" xfId="9" applyFont="1" applyBorder="1" applyAlignment="1">
      <alignment vertical="center"/>
    </xf>
    <xf numFmtId="0" fontId="0" fillId="0" borderId="16" xfId="9" applyFont="1" applyBorder="1" applyAlignment="1">
      <alignment vertical="center"/>
    </xf>
    <xf numFmtId="0" fontId="0" fillId="0" borderId="17" xfId="9" applyFont="1" applyBorder="1" applyAlignment="1">
      <alignment vertical="center"/>
    </xf>
    <xf numFmtId="0" fontId="0" fillId="0" borderId="13" xfId="9" applyFont="1" applyBorder="1" applyAlignment="1">
      <alignment vertical="center"/>
    </xf>
    <xf numFmtId="0" fontId="0" fillId="0" borderId="15" xfId="9" applyFont="1" applyBorder="1" applyAlignment="1">
      <alignment vertical="center"/>
    </xf>
    <xf numFmtId="0" fontId="24" fillId="0" borderId="19" xfId="9" applyFont="1" applyBorder="1" applyAlignment="1">
      <alignment horizontal="center" vertical="center"/>
    </xf>
    <xf numFmtId="0" fontId="24" fillId="0" borderId="21" xfId="9" applyFont="1" applyBorder="1" applyAlignment="1">
      <alignment vertical="center"/>
    </xf>
    <xf numFmtId="0" fontId="24" fillId="0" borderId="28" xfId="9" applyFont="1" applyBorder="1" applyAlignment="1">
      <alignment vertical="center"/>
    </xf>
    <xf numFmtId="0" fontId="24" fillId="0" borderId="28" xfId="9" applyFont="1" applyBorder="1" applyAlignment="1">
      <alignment horizontal="center" vertical="center" wrapText="1"/>
    </xf>
    <xf numFmtId="0" fontId="24" fillId="0" borderId="24" xfId="9" applyFont="1" applyBorder="1" applyAlignment="1">
      <alignment vertical="center"/>
    </xf>
    <xf numFmtId="0" fontId="24" fillId="0" borderId="118" xfId="9" applyFont="1" applyBorder="1" applyAlignment="1">
      <alignment vertical="center"/>
    </xf>
    <xf numFmtId="0" fontId="24" fillId="0" borderId="27" xfId="9" applyFont="1" applyBorder="1" applyAlignment="1">
      <alignment horizontal="center" vertical="center" textRotation="255"/>
    </xf>
    <xf numFmtId="0" fontId="24" fillId="0" borderId="28" xfId="9" applyFont="1" applyBorder="1" applyAlignment="1">
      <alignment horizontal="distributed" vertical="center"/>
    </xf>
    <xf numFmtId="0" fontId="24" fillId="0" borderId="0" xfId="9" applyFont="1" applyAlignment="1">
      <alignment vertical="center"/>
    </xf>
    <xf numFmtId="0" fontId="24" fillId="0" borderId="27" xfId="9" applyFont="1" applyBorder="1" applyAlignment="1">
      <alignment horizontal="center" vertical="center"/>
    </xf>
    <xf numFmtId="0" fontId="24" fillId="0" borderId="27" xfId="9" applyFont="1" applyBorder="1" applyAlignment="1">
      <alignment horizontal="right" vertical="center"/>
    </xf>
    <xf numFmtId="0" fontId="24" fillId="0" borderId="22" xfId="9" applyFont="1" applyBorder="1" applyAlignment="1">
      <alignment horizontal="center" vertical="center"/>
    </xf>
    <xf numFmtId="0" fontId="24" fillId="0" borderId="128" xfId="9" applyFont="1" applyBorder="1" applyAlignment="1">
      <alignment horizontal="center" vertical="center" textRotation="255"/>
    </xf>
    <xf numFmtId="0" fontId="24" fillId="0" borderId="118" xfId="9" applyFont="1" applyBorder="1" applyAlignment="1">
      <alignment horizontal="distributed" vertical="center"/>
    </xf>
    <xf numFmtId="0" fontId="24" fillId="0" borderId="128" xfId="9" applyFont="1" applyBorder="1" applyAlignment="1">
      <alignment horizontal="right" vertical="center"/>
    </xf>
    <xf numFmtId="0" fontId="24" fillId="0" borderId="25" xfId="9" applyFont="1" applyBorder="1" applyAlignment="1">
      <alignment horizontal="center" vertical="center"/>
    </xf>
    <xf numFmtId="0" fontId="32" fillId="0" borderId="0" xfId="9" applyFont="1" applyAlignment="1">
      <alignment horizontal="left" vertical="center"/>
    </xf>
    <xf numFmtId="178" fontId="32" fillId="0" borderId="0" xfId="2" applyNumberFormat="1" applyFont="1" applyAlignment="1">
      <alignment horizontal="right" shrinkToFit="1"/>
    </xf>
    <xf numFmtId="0" fontId="0" fillId="0" borderId="0" xfId="4" applyFont="1" applyAlignment="1">
      <alignment horizontal="center"/>
    </xf>
    <xf numFmtId="0" fontId="0" fillId="0" borderId="0" xfId="4" applyFont="1" applyAlignment="1">
      <alignment horizontal="right"/>
    </xf>
    <xf numFmtId="0" fontId="0" fillId="0" borderId="2" xfId="4" applyFont="1" applyBorder="1" applyAlignment="1">
      <alignment horizontal="center"/>
    </xf>
    <xf numFmtId="0" fontId="0" fillId="0" borderId="0" xfId="4" applyFont="1" applyAlignment="1">
      <alignment horizontal="left"/>
    </xf>
    <xf numFmtId="0" fontId="31" fillId="0" borderId="14" xfId="4" applyFont="1" applyBorder="1" applyAlignment="1">
      <alignment horizontal="center"/>
    </xf>
    <xf numFmtId="0" fontId="45" fillId="0" borderId="14" xfId="4" applyFont="1" applyBorder="1" applyAlignment="1">
      <alignment vertical="center"/>
    </xf>
    <xf numFmtId="0" fontId="45" fillId="0" borderId="14" xfId="4" applyFont="1" applyBorder="1" applyAlignment="1">
      <alignment horizontal="center" vertical="center" shrinkToFit="1"/>
    </xf>
    <xf numFmtId="0" fontId="0" fillId="0" borderId="0" xfId="4" applyFont="1" applyAlignment="1">
      <alignment horizontal="distributed" vertical="center" indent="1"/>
    </xf>
    <xf numFmtId="0" fontId="0" fillId="0" borderId="11" xfId="4" applyFont="1" applyBorder="1" applyAlignment="1">
      <alignment horizontal="center" vertical="center"/>
    </xf>
    <xf numFmtId="0" fontId="0" fillId="0" borderId="4" xfId="4" applyFont="1" applyBorder="1" applyAlignment="1">
      <alignment horizontal="center" vertical="center"/>
    </xf>
    <xf numFmtId="0" fontId="0" fillId="0" borderId="4" xfId="4" applyFont="1" applyBorder="1" applyAlignment="1">
      <alignment vertical="center" wrapText="1"/>
    </xf>
    <xf numFmtId="0" fontId="0" fillId="0" borderId="12" xfId="4" applyFont="1" applyBorder="1" applyAlignment="1">
      <alignment vertical="center" wrapText="1"/>
    </xf>
    <xf numFmtId="0" fontId="24" fillId="0" borderId="110" xfId="4" applyFont="1" applyBorder="1" applyAlignment="1">
      <alignment horizontal="center" vertical="center"/>
    </xf>
    <xf numFmtId="0" fontId="24" fillId="0" borderId="61" xfId="4" applyFont="1" applyBorder="1" applyAlignment="1">
      <alignment horizontal="center" vertical="center"/>
    </xf>
    <xf numFmtId="0" fontId="24" fillId="0" borderId="62" xfId="4" applyFont="1" applyBorder="1" applyAlignment="1">
      <alignment horizontal="center" vertical="center"/>
    </xf>
    <xf numFmtId="0" fontId="24" fillId="0" borderId="101" xfId="4" applyFont="1" applyBorder="1" applyAlignment="1">
      <alignment horizontal="center" vertical="center"/>
    </xf>
    <xf numFmtId="0" fontId="24" fillId="0" borderId="21" xfId="4" applyFont="1" applyBorder="1" applyAlignment="1">
      <alignment vertical="center"/>
    </xf>
    <xf numFmtId="0" fontId="24" fillId="0" borderId="28" xfId="4" applyFont="1" applyBorder="1" applyAlignment="1">
      <alignment vertical="center"/>
    </xf>
    <xf numFmtId="0" fontId="24" fillId="0" borderId="16" xfId="4" applyFont="1" applyBorder="1" applyAlignment="1">
      <alignment vertical="center"/>
    </xf>
    <xf numFmtId="0" fontId="24" fillId="0" borderId="17" xfId="4" applyFont="1" applyBorder="1" applyAlignment="1">
      <alignment vertical="center"/>
    </xf>
    <xf numFmtId="0" fontId="24" fillId="0" borderId="13" xfId="4" applyFont="1" applyBorder="1" applyAlignment="1">
      <alignment vertical="center"/>
    </xf>
    <xf numFmtId="0" fontId="24" fillId="0" borderId="14" xfId="4" applyFont="1" applyBorder="1" applyAlignment="1">
      <alignment vertical="center"/>
    </xf>
    <xf numFmtId="0" fontId="24" fillId="0" borderId="15" xfId="4" applyFont="1" applyBorder="1" applyAlignment="1">
      <alignment vertical="center"/>
    </xf>
    <xf numFmtId="0" fontId="3" fillId="0" borderId="11" xfId="0" applyFont="1" applyBorder="1" applyAlignment="1">
      <alignment vertical="center"/>
    </xf>
    <xf numFmtId="0" fontId="3" fillId="0" borderId="4" xfId="0" applyFont="1" applyBorder="1" applyAlignment="1">
      <alignment vertical="center"/>
    </xf>
    <xf numFmtId="0" fontId="3" fillId="0" borderId="12"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101" fillId="0" borderId="0" xfId="0" applyFont="1" applyAlignment="1">
      <alignment horizontal="right" vertical="center"/>
    </xf>
    <xf numFmtId="0" fontId="9" fillId="0" borderId="33" xfId="0" applyFont="1" applyBorder="1" applyAlignment="1"/>
    <xf numFmtId="177" fontId="9" fillId="0" borderId="0" xfId="0" applyNumberFormat="1" applyFont="1" applyAlignment="1">
      <alignment vertical="center"/>
    </xf>
    <xf numFmtId="0" fontId="16" fillId="0" borderId="0" xfId="0" applyFont="1" applyAlignment="1"/>
    <xf numFmtId="0" fontId="25" fillId="0" borderId="14" xfId="4" applyBorder="1" applyAlignment="1"/>
    <xf numFmtId="0" fontId="102" fillId="0" borderId="0" xfId="0" applyFont="1">
      <alignment vertical="center"/>
    </xf>
    <xf numFmtId="0" fontId="104" fillId="0" borderId="36" xfId="0" applyFont="1" applyBorder="1">
      <alignment vertical="center"/>
    </xf>
    <xf numFmtId="0" fontId="104" fillId="0" borderId="38" xfId="0" applyFont="1" applyBorder="1">
      <alignment vertical="center"/>
    </xf>
    <xf numFmtId="0" fontId="89" fillId="0" borderId="119" xfId="0" applyFont="1" applyBorder="1" applyAlignment="1">
      <alignment horizontal="center" vertical="center"/>
    </xf>
    <xf numFmtId="0" fontId="89" fillId="0" borderId="132" xfId="0" applyFont="1" applyBorder="1" applyAlignment="1">
      <alignment horizontal="center" vertical="center"/>
    </xf>
    <xf numFmtId="0" fontId="89" fillId="0" borderId="11" xfId="0" applyFont="1" applyBorder="1">
      <alignment vertical="center"/>
    </xf>
    <xf numFmtId="0" fontId="89" fillId="0" borderId="4" xfId="0" applyFont="1" applyBorder="1">
      <alignment vertical="center"/>
    </xf>
    <xf numFmtId="0" fontId="89" fillId="0" borderId="12" xfId="0" applyFont="1" applyBorder="1">
      <alignment vertical="center"/>
    </xf>
    <xf numFmtId="0" fontId="105" fillId="0" borderId="0" xfId="0" applyFont="1" applyBorder="1">
      <alignment vertical="center"/>
    </xf>
    <xf numFmtId="0" fontId="105" fillId="0" borderId="17" xfId="0" applyFont="1" applyBorder="1">
      <alignment vertical="center"/>
    </xf>
    <xf numFmtId="0" fontId="105" fillId="0" borderId="0" xfId="0" applyFont="1">
      <alignment vertical="center"/>
    </xf>
    <xf numFmtId="0" fontId="104" fillId="0" borderId="16" xfId="0" applyFont="1" applyBorder="1" applyAlignment="1">
      <alignment horizontal="left" vertical="top" wrapText="1"/>
    </xf>
    <xf numFmtId="0" fontId="104" fillId="0" borderId="0" xfId="0" applyFont="1" applyBorder="1" applyAlignment="1">
      <alignment horizontal="left" vertical="top" wrapText="1"/>
    </xf>
    <xf numFmtId="0" fontId="104" fillId="0" borderId="17" xfId="0" applyFont="1" applyBorder="1" applyAlignment="1">
      <alignment horizontal="left" vertical="top" wrapText="1"/>
    </xf>
    <xf numFmtId="0" fontId="89" fillId="0" borderId="0" xfId="0" applyFont="1" applyBorder="1" applyAlignment="1">
      <alignment vertical="top"/>
    </xf>
    <xf numFmtId="0" fontId="89" fillId="0" borderId="17" xfId="0" applyFont="1" applyBorder="1" applyAlignment="1">
      <alignment vertical="top"/>
    </xf>
    <xf numFmtId="0" fontId="89" fillId="0" borderId="14" xfId="0" applyFont="1" applyBorder="1" applyAlignment="1">
      <alignment vertical="top"/>
    </xf>
    <xf numFmtId="0" fontId="89" fillId="0" borderId="15" xfId="0" applyFont="1" applyBorder="1" applyAlignment="1">
      <alignment vertical="top"/>
    </xf>
    <xf numFmtId="0" fontId="89" fillId="0" borderId="4" xfId="0" applyFont="1" applyBorder="1" applyAlignment="1">
      <alignment vertical="top"/>
    </xf>
    <xf numFmtId="0" fontId="89" fillId="0" borderId="12" xfId="0" applyFont="1" applyBorder="1" applyAlignment="1">
      <alignment vertical="top"/>
    </xf>
    <xf numFmtId="0" fontId="89" fillId="0" borderId="29" xfId="0" applyFont="1" applyBorder="1" applyAlignment="1">
      <alignment vertical="top"/>
    </xf>
    <xf numFmtId="0" fontId="89" fillId="0" borderId="30" xfId="0" applyFont="1" applyBorder="1" applyAlignment="1">
      <alignment vertical="top"/>
    </xf>
    <xf numFmtId="0" fontId="89" fillId="0" borderId="31" xfId="0" applyFont="1" applyBorder="1" applyAlignment="1">
      <alignment vertical="top"/>
    </xf>
    <xf numFmtId="0" fontId="89" fillId="0" borderId="36" xfId="0" applyFont="1" applyBorder="1">
      <alignment vertical="center"/>
    </xf>
    <xf numFmtId="0" fontId="89" fillId="0" borderId="3" xfId="0" applyFont="1" applyBorder="1">
      <alignment vertical="center"/>
    </xf>
    <xf numFmtId="0" fontId="89" fillId="0" borderId="0" xfId="0" applyFont="1" applyBorder="1" applyAlignment="1">
      <alignment horizontal="center" vertical="center"/>
    </xf>
    <xf numFmtId="0" fontId="89" fillId="0" borderId="3" xfId="0" applyFont="1" applyBorder="1" applyAlignment="1">
      <alignment horizontal="center" vertical="center"/>
    </xf>
    <xf numFmtId="0" fontId="89" fillId="0" borderId="3" xfId="0" applyFont="1" applyBorder="1" applyAlignment="1">
      <alignment horizontal="right" vertical="center"/>
    </xf>
    <xf numFmtId="0" fontId="108" fillId="0" borderId="0" xfId="0" applyFont="1">
      <alignment vertical="center"/>
    </xf>
    <xf numFmtId="0" fontId="108" fillId="0" borderId="0" xfId="0" applyFont="1" applyAlignment="1">
      <alignment vertical="center" wrapText="1"/>
    </xf>
    <xf numFmtId="0" fontId="111" fillId="0" borderId="0" xfId="0" applyFont="1">
      <alignment vertical="center"/>
    </xf>
    <xf numFmtId="0" fontId="108" fillId="0" borderId="0" xfId="0" applyFont="1" applyAlignment="1">
      <alignment horizontal="left" vertical="center"/>
    </xf>
    <xf numFmtId="0" fontId="108" fillId="0" borderId="14" xfId="0" applyFont="1" applyBorder="1" applyAlignment="1">
      <alignment horizontal="center" vertical="center"/>
    </xf>
    <xf numFmtId="0" fontId="109" fillId="0" borderId="36" xfId="0" applyFont="1" applyBorder="1" applyAlignment="1">
      <alignment horizontal="center" vertical="center" wrapText="1"/>
    </xf>
    <xf numFmtId="0" fontId="111" fillId="0" borderId="2" xfId="0" applyFont="1" applyBorder="1" applyAlignment="1"/>
    <xf numFmtId="177" fontId="111" fillId="0" borderId="14" xfId="0" applyNumberFormat="1" applyFont="1" applyBorder="1" applyAlignment="1">
      <alignment horizontal="center" vertical="center"/>
    </xf>
    <xf numFmtId="0" fontId="111" fillId="0" borderId="14" xfId="0" applyFont="1" applyBorder="1" applyAlignment="1">
      <alignment horizontal="center" vertical="center"/>
    </xf>
    <xf numFmtId="0" fontId="109" fillId="0" borderId="0" xfId="0" applyFont="1" applyBorder="1" applyAlignment="1">
      <alignment horizontal="center" vertical="center" wrapText="1"/>
    </xf>
    <xf numFmtId="0" fontId="108" fillId="0" borderId="0" xfId="0" applyFont="1" applyBorder="1" applyAlignment="1">
      <alignment horizontal="center" vertical="center"/>
    </xf>
    <xf numFmtId="0" fontId="113" fillId="0" borderId="0" xfId="0" applyFont="1">
      <alignment vertical="center"/>
    </xf>
    <xf numFmtId="0" fontId="3" fillId="0" borderId="12" xfId="0" applyFont="1" applyBorder="1">
      <alignment vertical="center"/>
    </xf>
    <xf numFmtId="0" fontId="0" fillId="0" borderId="0" xfId="0" applyAlignment="1">
      <alignment horizontal="center" vertical="center"/>
    </xf>
    <xf numFmtId="0" fontId="115" fillId="0" borderId="0" xfId="0" applyFont="1">
      <alignment vertical="center"/>
    </xf>
    <xf numFmtId="0" fontId="116" fillId="0" borderId="0" xfId="0" applyFont="1">
      <alignment vertical="center"/>
    </xf>
    <xf numFmtId="0" fontId="33" fillId="0" borderId="2" xfId="4" applyFont="1" applyFill="1" applyBorder="1" applyAlignment="1">
      <alignment vertical="center" shrinkToFit="1"/>
    </xf>
    <xf numFmtId="0" fontId="9" fillId="0" borderId="30" xfId="0" applyFont="1" applyBorder="1" applyAlignment="1">
      <alignment horizontal="left" vertical="center"/>
    </xf>
    <xf numFmtId="0" fontId="32" fillId="2" borderId="22" xfId="4" applyFont="1" applyFill="1" applyBorder="1" applyAlignment="1">
      <alignment horizontal="center"/>
    </xf>
    <xf numFmtId="0" fontId="24" fillId="2" borderId="0" xfId="4" applyFont="1" applyFill="1" applyAlignment="1" applyProtection="1">
      <alignment vertical="top"/>
      <protection locked="0"/>
    </xf>
    <xf numFmtId="0" fontId="32" fillId="2" borderId="11" xfId="4" applyFont="1" applyFill="1" applyBorder="1" applyAlignment="1" applyProtection="1">
      <protection locked="0"/>
    </xf>
    <xf numFmtId="0" fontId="32" fillId="2" borderId="4" xfId="4" applyFont="1" applyFill="1" applyBorder="1" applyAlignment="1" applyProtection="1">
      <protection locked="0"/>
    </xf>
    <xf numFmtId="0" fontId="32" fillId="2" borderId="13" xfId="4" applyFont="1" applyFill="1" applyBorder="1" applyAlignment="1" applyProtection="1">
      <protection locked="0"/>
    </xf>
    <xf numFmtId="0" fontId="32" fillId="2" borderId="14" xfId="4" applyFont="1" applyFill="1" applyBorder="1" applyAlignment="1" applyProtection="1">
      <protection locked="0"/>
    </xf>
    <xf numFmtId="183" fontId="32" fillId="2" borderId="0" xfId="4" applyNumberFormat="1" applyFont="1" applyFill="1" applyBorder="1" applyAlignment="1" applyProtection="1">
      <alignment vertical="top"/>
      <protection locked="0"/>
    </xf>
    <xf numFmtId="183" fontId="32" fillId="2" borderId="16" xfId="4" applyNumberFormat="1" applyFont="1" applyFill="1" applyBorder="1" applyAlignment="1" applyProtection="1">
      <alignment vertical="top"/>
      <protection locked="0"/>
    </xf>
    <xf numFmtId="0" fontId="32" fillId="2" borderId="1" xfId="4" applyFont="1" applyFill="1" applyBorder="1" applyAlignment="1" applyProtection="1">
      <alignment vertical="center"/>
      <protection locked="0"/>
    </xf>
    <xf numFmtId="0" fontId="32" fillId="2" borderId="2" xfId="4" applyFont="1" applyFill="1" applyBorder="1" applyAlignment="1" applyProtection="1">
      <alignment vertical="center"/>
      <protection locked="0"/>
    </xf>
    <xf numFmtId="0" fontId="32" fillId="2" borderId="0" xfId="4" applyFont="1" applyFill="1" applyBorder="1" applyAlignment="1" applyProtection="1">
      <protection locked="0"/>
    </xf>
    <xf numFmtId="183" fontId="32" fillId="0" borderId="0" xfId="4" applyNumberFormat="1" applyFont="1" applyFill="1" applyBorder="1" applyAlignment="1" applyProtection="1">
      <alignment vertical="top"/>
      <protection locked="0"/>
    </xf>
    <xf numFmtId="181" fontId="67" fillId="2" borderId="25" xfId="7" applyNumberFormat="1" applyFont="1" applyFill="1" applyBorder="1">
      <alignment vertical="center"/>
    </xf>
    <xf numFmtId="0" fontId="67" fillId="0" borderId="0" xfId="7" applyFont="1" applyFill="1" applyAlignment="1">
      <alignment horizontal="distributed" vertical="center"/>
    </xf>
    <xf numFmtId="176" fontId="75" fillId="2" borderId="16" xfId="0" applyNumberFormat="1" applyFont="1" applyFill="1" applyBorder="1" applyAlignment="1">
      <alignment horizontal="center" vertical="center"/>
    </xf>
    <xf numFmtId="0" fontId="75" fillId="2" borderId="3" xfId="0" applyFont="1" applyFill="1" applyBorder="1" applyAlignment="1">
      <alignment horizontal="right" vertical="center"/>
    </xf>
    <xf numFmtId="0" fontId="75" fillId="2" borderId="2" xfId="0" applyFont="1" applyFill="1" applyBorder="1">
      <alignment vertical="center"/>
    </xf>
    <xf numFmtId="0" fontId="74" fillId="2" borderId="13" xfId="0" applyFont="1" applyFill="1" applyBorder="1" applyAlignment="1">
      <alignment horizontal="center" vertical="center"/>
    </xf>
    <xf numFmtId="0" fontId="0" fillId="2" borderId="14" xfId="9" applyFont="1" applyFill="1" applyBorder="1" applyAlignment="1">
      <alignment wrapText="1"/>
    </xf>
    <xf numFmtId="0" fontId="111" fillId="2" borderId="1" xfId="0" applyFont="1" applyFill="1" applyBorder="1">
      <alignment vertical="center"/>
    </xf>
    <xf numFmtId="0" fontId="111" fillId="2" borderId="2" xfId="0" applyFont="1" applyFill="1" applyBorder="1">
      <alignment vertical="center"/>
    </xf>
    <xf numFmtId="0" fontId="114" fillId="0" borderId="0" xfId="0" applyFont="1">
      <alignment vertical="center"/>
    </xf>
    <xf numFmtId="176" fontId="0" fillId="0" borderId="0" xfId="0" applyNumberFormat="1">
      <alignment vertical="center"/>
    </xf>
    <xf numFmtId="176" fontId="0" fillId="0" borderId="0" xfId="0" applyNumberFormat="1" applyAlignment="1">
      <alignment horizontal="center" vertical="center"/>
    </xf>
    <xf numFmtId="0" fontId="0" fillId="0" borderId="0" xfId="0" applyAlignment="1">
      <alignment horizontal="center"/>
    </xf>
    <xf numFmtId="0" fontId="12" fillId="0" borderId="0" xfId="0" applyFont="1">
      <alignment vertical="center"/>
    </xf>
    <xf numFmtId="0" fontId="12" fillId="0" borderId="0" xfId="0" applyFont="1" applyAlignment="1">
      <alignment horizontal="left" vertical="center" indent="1"/>
    </xf>
    <xf numFmtId="0" fontId="12" fillId="0" borderId="0" xfId="0" applyFont="1" applyAlignment="1">
      <alignment horizontal="center" vertical="center"/>
    </xf>
    <xf numFmtId="0" fontId="15" fillId="0" borderId="0" xfId="0" applyFont="1">
      <alignment vertical="center"/>
    </xf>
    <xf numFmtId="0" fontId="0" fillId="0" borderId="0" xfId="0" applyAlignment="1">
      <alignment horizontal="left" vertical="center" indent="1"/>
    </xf>
    <xf numFmtId="0" fontId="112" fillId="0" borderId="0" xfId="0" applyFont="1" applyAlignment="1">
      <alignment vertical="center"/>
    </xf>
    <xf numFmtId="0" fontId="0" fillId="0" borderId="0" xfId="0" applyAlignment="1">
      <alignment horizontal="left" indent="1"/>
    </xf>
    <xf numFmtId="0" fontId="0" fillId="0" borderId="119" xfId="0" applyBorder="1" applyAlignment="1">
      <alignment horizontal="center" vertical="center"/>
    </xf>
    <xf numFmtId="0" fontId="0" fillId="0" borderId="133" xfId="0" applyBorder="1" applyAlignment="1">
      <alignment horizontal="center" vertical="center"/>
    </xf>
    <xf numFmtId="0" fontId="3" fillId="0" borderId="4" xfId="0" applyFont="1" applyBorder="1" applyAlignment="1">
      <alignment horizontal="center" vertical="center"/>
    </xf>
    <xf numFmtId="0" fontId="120" fillId="2" borderId="30" xfId="0" applyFont="1" applyFill="1" applyBorder="1">
      <alignment vertical="center"/>
    </xf>
    <xf numFmtId="0" fontId="3" fillId="0" borderId="11" xfId="0" applyFont="1" applyBorder="1">
      <alignment vertical="center"/>
    </xf>
    <xf numFmtId="0" fontId="3" fillId="0" borderId="4" xfId="0" applyFont="1" applyBorder="1">
      <alignment vertical="center"/>
    </xf>
    <xf numFmtId="0" fontId="3" fillId="0" borderId="0" xfId="0" applyFont="1" applyBorder="1">
      <alignment vertical="center"/>
    </xf>
    <xf numFmtId="0" fontId="3" fillId="0" borderId="17" xfId="0" applyFont="1" applyBorder="1">
      <alignment vertical="center"/>
    </xf>
    <xf numFmtId="0" fontId="6" fillId="0" borderId="14" xfId="0" applyFont="1" applyBorder="1">
      <alignment vertical="center"/>
    </xf>
    <xf numFmtId="0" fontId="3" fillId="0" borderId="14" xfId="0" applyFont="1" applyBorder="1">
      <alignment vertical="center"/>
    </xf>
    <xf numFmtId="0" fontId="3" fillId="0" borderId="15" xfId="0" applyFont="1" applyBorder="1">
      <alignment vertical="center"/>
    </xf>
    <xf numFmtId="0" fontId="124" fillId="0" borderId="0" xfId="0" applyFont="1" applyBorder="1">
      <alignment vertical="center"/>
    </xf>
    <xf numFmtId="0" fontId="3" fillId="0" borderId="2" xfId="0" applyFont="1" applyBorder="1" applyAlignment="1">
      <alignment horizontal="center" vertical="center"/>
    </xf>
    <xf numFmtId="0" fontId="3" fillId="0" borderId="35" xfId="0" applyFont="1" applyBorder="1">
      <alignment vertical="center"/>
    </xf>
    <xf numFmtId="0" fontId="3" fillId="0" borderId="38" xfId="0" applyFont="1" applyBorder="1" applyAlignment="1">
      <alignment horizontal="center" vertical="center" textRotation="255"/>
    </xf>
    <xf numFmtId="0" fontId="113" fillId="0" borderId="16" xfId="0" applyFont="1" applyBorder="1">
      <alignment vertical="center"/>
    </xf>
    <xf numFmtId="0" fontId="3" fillId="2" borderId="1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2" xfId="0" applyFont="1" applyFill="1" applyBorder="1">
      <alignment vertical="center"/>
    </xf>
    <xf numFmtId="0" fontId="3" fillId="2" borderId="13" xfId="0" applyFont="1" applyFill="1" applyBorder="1">
      <alignment vertical="center"/>
    </xf>
    <xf numFmtId="0" fontId="3" fillId="2" borderId="15" xfId="0" applyFont="1" applyFill="1" applyBorder="1">
      <alignment vertical="center"/>
    </xf>
    <xf numFmtId="0" fontId="3" fillId="2" borderId="11" xfId="0" applyFont="1" applyFill="1" applyBorder="1">
      <alignment vertical="center"/>
    </xf>
    <xf numFmtId="0" fontId="3" fillId="2" borderId="4" xfId="0" applyFont="1" applyFill="1" applyBorder="1">
      <alignment vertical="center"/>
    </xf>
    <xf numFmtId="0" fontId="3" fillId="2" borderId="14" xfId="0" applyFont="1" applyFill="1" applyBorder="1" applyAlignment="1">
      <alignment vertical="center"/>
    </xf>
    <xf numFmtId="0" fontId="3" fillId="2" borderId="16" xfId="0" applyFont="1" applyFill="1" applyBorder="1">
      <alignment vertical="center"/>
    </xf>
    <xf numFmtId="0" fontId="6" fillId="0" borderId="0" xfId="4" applyFont="1" applyBorder="1" applyAlignment="1">
      <alignment vertical="center" justifyLastLine="1"/>
    </xf>
    <xf numFmtId="0" fontId="113" fillId="0" borderId="0" xfId="4" applyFont="1" applyAlignment="1">
      <alignment vertical="center"/>
    </xf>
    <xf numFmtId="0" fontId="127" fillId="0" borderId="0" xfId="0" applyFont="1" applyFill="1" applyAlignment="1">
      <alignment horizontal="left" vertical="top"/>
    </xf>
    <xf numFmtId="0" fontId="127" fillId="0" borderId="0" xfId="2" applyFont="1" applyAlignment="1">
      <alignment vertical="top"/>
    </xf>
    <xf numFmtId="0" fontId="130" fillId="0" borderId="0" xfId="2" applyFont="1" applyAlignment="1">
      <alignment vertical="center"/>
    </xf>
    <xf numFmtId="0" fontId="132" fillId="0" borderId="0" xfId="8" applyFont="1">
      <alignment vertical="center"/>
    </xf>
    <xf numFmtId="0" fontId="134" fillId="0" borderId="36" xfId="2" applyFont="1" applyBorder="1" applyAlignment="1">
      <alignment horizontal="center" vertical="center"/>
    </xf>
    <xf numFmtId="0" fontId="130" fillId="0" borderId="17" xfId="2" applyFont="1" applyBorder="1" applyAlignment="1">
      <alignment vertical="center"/>
    </xf>
    <xf numFmtId="0" fontId="130" fillId="0" borderId="36" xfId="2" applyFont="1" applyBorder="1" applyAlignment="1">
      <alignment horizontal="center" vertical="center" textRotation="255" shrinkToFit="1"/>
    </xf>
    <xf numFmtId="0" fontId="130" fillId="0" borderId="36" xfId="2" applyFont="1" applyBorder="1" applyAlignment="1">
      <alignment horizontal="center" vertical="center" textRotation="255"/>
    </xf>
    <xf numFmtId="0" fontId="130" fillId="0" borderId="36" xfId="2" applyFont="1" applyBorder="1" applyAlignment="1">
      <alignment horizontal="center" vertical="center"/>
    </xf>
    <xf numFmtId="0" fontId="130" fillId="0" borderId="36" xfId="2" applyFont="1" applyBorder="1" applyAlignment="1">
      <alignment horizontal="center" vertical="center" wrapText="1"/>
    </xf>
    <xf numFmtId="0" fontId="132" fillId="0" borderId="0" xfId="8" applyFont="1" applyAlignment="1">
      <alignment horizontal="center" vertical="center"/>
    </xf>
    <xf numFmtId="0" fontId="132" fillId="0" borderId="0" xfId="8" applyFont="1" applyAlignment="1">
      <alignment horizontal="left" vertical="center"/>
    </xf>
    <xf numFmtId="178" fontId="132" fillId="0" borderId="0" xfId="8" applyNumberFormat="1" applyFont="1" applyAlignment="1">
      <alignment horizontal="center" shrinkToFit="1"/>
    </xf>
    <xf numFmtId="0" fontId="130" fillId="2" borderId="37" xfId="2" applyFont="1" applyFill="1" applyBorder="1" applyAlignment="1">
      <alignment vertical="center"/>
    </xf>
    <xf numFmtId="0" fontId="132" fillId="2" borderId="37" xfId="8" applyFont="1" applyFill="1" applyBorder="1" applyAlignment="1">
      <alignment horizontal="center" vertical="center" shrinkToFit="1"/>
    </xf>
    <xf numFmtId="0" fontId="132" fillId="2" borderId="37" xfId="8" applyFont="1" applyFill="1" applyBorder="1" applyAlignment="1">
      <alignment horizontal="left" vertical="center" shrinkToFit="1"/>
    </xf>
    <xf numFmtId="0" fontId="132" fillId="2" borderId="38" xfId="8" applyFont="1" applyFill="1" applyBorder="1" applyAlignment="1">
      <alignment horizontal="center" vertical="center" shrinkToFit="1"/>
    </xf>
    <xf numFmtId="0" fontId="132" fillId="2" borderId="38" xfId="8" applyFont="1" applyFill="1" applyBorder="1" applyAlignment="1">
      <alignment horizontal="left" vertical="center" shrinkToFit="1"/>
    </xf>
    <xf numFmtId="31" fontId="130" fillId="2" borderId="36" xfId="2" applyNumberFormat="1" applyFont="1" applyFill="1" applyBorder="1" applyAlignment="1">
      <alignment horizontal="center" vertical="center"/>
    </xf>
    <xf numFmtId="0" fontId="130" fillId="2" borderId="36" xfId="2" applyFont="1" applyFill="1" applyBorder="1" applyAlignment="1">
      <alignment horizontal="center" vertical="center"/>
    </xf>
    <xf numFmtId="0" fontId="49" fillId="2" borderId="0" xfId="2" applyFont="1" applyFill="1" applyAlignment="1" applyProtection="1">
      <alignment horizontal="center" vertical="center"/>
      <protection locked="0"/>
    </xf>
    <xf numFmtId="0" fontId="21" fillId="0" borderId="0" xfId="0" applyFont="1" applyBorder="1">
      <alignment vertical="center"/>
    </xf>
    <xf numFmtId="0" fontId="27" fillId="0" borderId="0" xfId="3" applyFont="1" applyBorder="1" applyAlignment="1">
      <alignment vertical="center"/>
    </xf>
    <xf numFmtId="0" fontId="137" fillId="0" borderId="4" xfId="0" applyFont="1" applyBorder="1" applyAlignment="1">
      <alignment vertical="top"/>
    </xf>
    <xf numFmtId="0" fontId="27" fillId="0" borderId="4" xfId="0" applyFont="1" applyBorder="1" applyAlignment="1">
      <alignment vertical="top"/>
    </xf>
    <xf numFmtId="0" fontId="138" fillId="0" borderId="0" xfId="0" applyFont="1">
      <alignment vertical="center"/>
    </xf>
    <xf numFmtId="0" fontId="139" fillId="0" borderId="0" xfId="0" applyFont="1" applyAlignment="1">
      <alignment vertical="top"/>
    </xf>
    <xf numFmtId="0" fontId="111" fillId="2" borderId="14" xfId="0" applyFont="1" applyFill="1" applyBorder="1" applyAlignment="1" applyProtection="1">
      <alignment horizontal="right" vertical="center"/>
      <protection locked="0"/>
    </xf>
    <xf numFmtId="0" fontId="111" fillId="2" borderId="14" xfId="0" applyFont="1" applyFill="1" applyBorder="1" applyProtection="1">
      <alignment vertical="center"/>
      <protection locked="0"/>
    </xf>
    <xf numFmtId="0" fontId="111" fillId="2" borderId="14" xfId="0" applyFont="1" applyFill="1" applyBorder="1" applyAlignment="1" applyProtection="1">
      <alignment horizontal="center" vertical="center"/>
      <protection locked="0"/>
    </xf>
    <xf numFmtId="186" fontId="45" fillId="2" borderId="14" xfId="4" applyNumberFormat="1" applyFont="1" applyFill="1" applyBorder="1" applyAlignment="1" applyProtection="1">
      <alignment horizontal="right" vertical="center" shrinkToFit="1"/>
      <protection locked="0"/>
    </xf>
    <xf numFmtId="0" fontId="24" fillId="2" borderId="109" xfId="4" applyFont="1" applyFill="1" applyBorder="1" applyAlignment="1" applyProtection="1">
      <alignment vertical="center"/>
      <protection locked="0"/>
    </xf>
    <xf numFmtId="0" fontId="24" fillId="2" borderId="117" xfId="4" applyFont="1" applyFill="1" applyBorder="1" applyAlignment="1" applyProtection="1">
      <alignment vertical="center"/>
      <protection locked="0"/>
    </xf>
    <xf numFmtId="0" fontId="32" fillId="2" borderId="22" xfId="4" applyFont="1" applyFill="1" applyBorder="1" applyAlignment="1" applyProtection="1">
      <alignment vertical="center"/>
      <protection locked="0"/>
    </xf>
    <xf numFmtId="0" fontId="32" fillId="2" borderId="28" xfId="4" applyFont="1" applyFill="1" applyBorder="1" applyAlignment="1" applyProtection="1">
      <alignment vertical="center"/>
      <protection locked="0"/>
    </xf>
    <xf numFmtId="0" fontId="24" fillId="2" borderId="28" xfId="9" applyFont="1" applyFill="1" applyBorder="1" applyAlignment="1" applyProtection="1">
      <alignment horizontal="center" vertical="center"/>
      <protection locked="0"/>
    </xf>
    <xf numFmtId="0" fontId="24" fillId="2" borderId="110" xfId="9" applyFont="1" applyFill="1" applyBorder="1" applyAlignment="1" applyProtection="1">
      <alignment horizontal="center" vertical="center"/>
      <protection locked="0"/>
    </xf>
    <xf numFmtId="0" fontId="24" fillId="2" borderId="28" xfId="9" applyFont="1" applyFill="1" applyBorder="1" applyAlignment="1" applyProtection="1">
      <alignment vertical="center"/>
      <protection locked="0"/>
    </xf>
    <xf numFmtId="0" fontId="24" fillId="2" borderId="110" xfId="9" applyFont="1" applyFill="1" applyBorder="1" applyAlignment="1" applyProtection="1">
      <alignment vertical="center"/>
      <protection locked="0"/>
    </xf>
    <xf numFmtId="0" fontId="24" fillId="2" borderId="22" xfId="9" applyFont="1" applyFill="1" applyBorder="1" applyAlignment="1" applyProtection="1">
      <alignment horizontal="left" vertical="center"/>
      <protection locked="0"/>
    </xf>
    <xf numFmtId="0" fontId="24" fillId="2" borderId="22" xfId="9" applyFont="1" applyFill="1" applyBorder="1" applyAlignment="1" applyProtection="1">
      <alignment vertical="center"/>
      <protection locked="0"/>
    </xf>
    <xf numFmtId="0" fontId="24" fillId="2" borderId="27" xfId="9" applyFont="1" applyFill="1" applyBorder="1" applyAlignment="1" applyProtection="1">
      <alignment vertical="center"/>
      <protection locked="0"/>
    </xf>
    <xf numFmtId="0" fontId="24" fillId="2" borderId="27" xfId="9" applyFont="1" applyFill="1" applyBorder="1" applyAlignment="1" applyProtection="1">
      <alignment horizontal="center" vertical="center"/>
      <protection locked="0"/>
    </xf>
    <xf numFmtId="0" fontId="24" fillId="2" borderId="27" xfId="9" applyFont="1" applyFill="1" applyBorder="1" applyAlignment="1" applyProtection="1">
      <alignment horizontal="left" vertical="center"/>
      <protection locked="0"/>
    </xf>
    <xf numFmtId="0" fontId="24" fillId="2" borderId="23" xfId="9" applyFont="1" applyFill="1" applyBorder="1" applyAlignment="1" applyProtection="1">
      <alignment horizontal="left" vertical="center"/>
      <protection locked="0"/>
    </xf>
    <xf numFmtId="0" fontId="24" fillId="2" borderId="25" xfId="9" applyFont="1" applyFill="1" applyBorder="1" applyAlignment="1" applyProtection="1">
      <alignment vertical="center"/>
      <protection locked="0"/>
    </xf>
    <xf numFmtId="0" fontId="24" fillId="2" borderId="118" xfId="9" applyFont="1" applyFill="1" applyBorder="1" applyAlignment="1" applyProtection="1">
      <alignment vertical="center"/>
      <protection locked="0"/>
    </xf>
    <xf numFmtId="0" fontId="24" fillId="2" borderId="128" xfId="9" applyFont="1" applyFill="1" applyBorder="1" applyAlignment="1" applyProtection="1">
      <alignment vertical="center"/>
      <protection locked="0"/>
    </xf>
    <xf numFmtId="0" fontId="24" fillId="2" borderId="22" xfId="9" applyFont="1" applyFill="1" applyBorder="1" applyAlignment="1" applyProtection="1">
      <alignment horizontal="center" vertical="center"/>
      <protection locked="0"/>
    </xf>
    <xf numFmtId="0" fontId="24" fillId="2" borderId="25" xfId="9" applyFont="1" applyFill="1" applyBorder="1" applyAlignment="1" applyProtection="1">
      <alignment horizontal="center" vertical="center"/>
      <protection locked="0"/>
    </xf>
    <xf numFmtId="177" fontId="89" fillId="2" borderId="1" xfId="0" applyNumberFormat="1" applyFont="1" applyFill="1" applyBorder="1" applyProtection="1">
      <alignment vertical="center"/>
      <protection locked="0"/>
    </xf>
    <xf numFmtId="177" fontId="89" fillId="2" borderId="3" xfId="0" applyNumberFormat="1" applyFont="1" applyFill="1" applyBorder="1" applyProtection="1">
      <alignment vertical="center"/>
      <protection locked="0"/>
    </xf>
    <xf numFmtId="0" fontId="89" fillId="2" borderId="38" xfId="0" applyFont="1" applyFill="1" applyBorder="1" applyAlignment="1" applyProtection="1">
      <alignment horizontal="left" vertical="center"/>
      <protection locked="0"/>
    </xf>
    <xf numFmtId="0" fontId="89" fillId="2" borderId="36" xfId="0" applyFont="1" applyFill="1" applyBorder="1" applyAlignment="1" applyProtection="1">
      <alignment horizontal="left" vertical="center"/>
      <protection locked="0"/>
    </xf>
    <xf numFmtId="0" fontId="89" fillId="2" borderId="30" xfId="0" applyFont="1" applyFill="1" applyBorder="1" applyProtection="1">
      <alignment vertical="center"/>
      <protection locked="0"/>
    </xf>
    <xf numFmtId="0" fontId="89" fillId="2" borderId="30" xfId="0" applyFont="1" applyFill="1" applyBorder="1" applyAlignment="1" applyProtection="1">
      <alignment horizontal="center" vertical="center"/>
      <protection locked="0"/>
    </xf>
    <xf numFmtId="0" fontId="75" fillId="2" borderId="36" xfId="0" applyFont="1" applyFill="1" applyBorder="1" applyAlignment="1" applyProtection="1">
      <alignment vertical="center" shrinkToFit="1"/>
      <protection locked="0"/>
    </xf>
    <xf numFmtId="0" fontId="75" fillId="2" borderId="2" xfId="0" applyFont="1" applyFill="1" applyBorder="1" applyAlignment="1" applyProtection="1">
      <alignment horizontal="right" vertical="center"/>
      <protection locked="0"/>
    </xf>
    <xf numFmtId="0" fontId="75" fillId="2" borderId="1" xfId="0" applyFont="1" applyFill="1" applyBorder="1" applyProtection="1">
      <alignment vertical="center"/>
      <protection locked="0"/>
    </xf>
    <xf numFmtId="0" fontId="75" fillId="2" borderId="13" xfId="0" applyFont="1" applyFill="1" applyBorder="1" applyAlignment="1" applyProtection="1">
      <alignment vertical="center"/>
      <protection locked="0"/>
    </xf>
    <xf numFmtId="0" fontId="75" fillId="2" borderId="14" xfId="0" applyFont="1" applyFill="1" applyBorder="1" applyAlignment="1" applyProtection="1">
      <alignment vertical="center"/>
      <protection locked="0"/>
    </xf>
    <xf numFmtId="0" fontId="75" fillId="2" borderId="15" xfId="0" applyFont="1" applyFill="1" applyBorder="1" applyAlignment="1" applyProtection="1">
      <alignment vertical="center"/>
      <protection locked="0"/>
    </xf>
    <xf numFmtId="0" fontId="0" fillId="2" borderId="3" xfId="0" applyFill="1" applyBorder="1" applyAlignment="1" applyProtection="1">
      <protection locked="0"/>
    </xf>
    <xf numFmtId="0" fontId="74" fillId="2" borderId="3" xfId="0" applyFont="1" applyFill="1" applyBorder="1" applyProtection="1">
      <alignment vertical="center"/>
      <protection locked="0"/>
    </xf>
    <xf numFmtId="0" fontId="122" fillId="2" borderId="98" xfId="0" applyFont="1" applyFill="1" applyBorder="1" applyAlignment="1" applyProtection="1">
      <alignment horizontal="center" vertical="center" shrinkToFit="1"/>
      <protection locked="0"/>
    </xf>
    <xf numFmtId="0" fontId="122" fillId="2" borderId="132" xfId="0" applyFont="1" applyFill="1" applyBorder="1" applyAlignment="1" applyProtection="1">
      <alignment horizontal="center" vertical="center" shrinkToFit="1"/>
      <protection locked="0"/>
    </xf>
    <xf numFmtId="177" fontId="123" fillId="2" borderId="24" xfId="0" applyNumberFormat="1" applyFont="1" applyFill="1" applyBorder="1" applyAlignment="1" applyProtection="1">
      <alignment horizontal="distributed" vertical="center"/>
      <protection locked="0"/>
    </xf>
    <xf numFmtId="0" fontId="122" fillId="2" borderId="25" xfId="0" applyFont="1" applyFill="1" applyBorder="1" applyAlignment="1" applyProtection="1">
      <alignment horizontal="center" vertical="center"/>
      <protection locked="0"/>
    </xf>
    <xf numFmtId="177" fontId="123" fillId="2" borderId="26" xfId="0" applyNumberFormat="1" applyFont="1" applyFill="1" applyBorder="1" applyAlignment="1" applyProtection="1">
      <alignment horizontal="distributed" vertical="center"/>
      <protection locked="0"/>
    </xf>
    <xf numFmtId="0" fontId="0" fillId="2" borderId="119" xfId="0" applyFill="1" applyBorder="1" applyAlignment="1" applyProtection="1">
      <alignment horizontal="center" vertical="center" shrinkToFit="1"/>
      <protection locked="0"/>
    </xf>
    <xf numFmtId="0" fontId="0" fillId="2" borderId="132" xfId="0" applyFill="1" applyBorder="1" applyAlignment="1" applyProtection="1">
      <alignment horizontal="center" vertical="center" shrinkToFit="1"/>
      <protection locked="0"/>
    </xf>
    <xf numFmtId="177" fontId="113" fillId="2" borderId="24" xfId="0" applyNumberFormat="1" applyFont="1" applyFill="1" applyBorder="1" applyAlignment="1" applyProtection="1">
      <alignment horizontal="distributed" vertical="center"/>
      <protection locked="0"/>
    </xf>
    <xf numFmtId="0" fontId="0" fillId="2" borderId="25" xfId="0" applyFill="1" applyBorder="1" applyAlignment="1" applyProtection="1">
      <alignment horizontal="center" vertical="center"/>
      <protection locked="0"/>
    </xf>
    <xf numFmtId="177" fontId="113" fillId="2" borderId="26" xfId="0" applyNumberFormat="1" applyFont="1" applyFill="1" applyBorder="1" applyAlignment="1" applyProtection="1">
      <alignment horizontal="distributed" vertical="center"/>
      <protection locked="0"/>
    </xf>
    <xf numFmtId="0" fontId="25" fillId="2" borderId="17" xfId="4" applyFill="1" applyBorder="1" applyProtection="1">
      <protection locked="0"/>
    </xf>
    <xf numFmtId="0" fontId="32" fillId="2" borderId="0" xfId="4" applyFont="1" applyFill="1" applyBorder="1" applyAlignment="1" applyProtection="1">
      <alignment vertical="top"/>
      <protection locked="0"/>
    </xf>
    <xf numFmtId="0" fontId="29" fillId="2" borderId="2" xfId="4" applyFont="1" applyFill="1" applyBorder="1" applyAlignment="1" applyProtection="1">
      <alignment vertical="center" shrinkToFit="1"/>
      <protection locked="0"/>
    </xf>
    <xf numFmtId="0" fontId="136" fillId="0" borderId="0" xfId="5" applyFont="1" applyAlignment="1" applyProtection="1">
      <alignment vertical="center"/>
      <protection locked="0"/>
    </xf>
    <xf numFmtId="0" fontId="19" fillId="0" borderId="0" xfId="0" applyFont="1" applyProtection="1">
      <alignment vertical="center"/>
    </xf>
    <xf numFmtId="0" fontId="0" fillId="2" borderId="0" xfId="0" applyFill="1" applyAlignment="1" applyProtection="1">
      <alignment shrinkToFit="1"/>
      <protection locked="0"/>
    </xf>
    <xf numFmtId="0" fontId="9" fillId="2" borderId="0" xfId="0" applyFont="1" applyFill="1" applyAlignment="1" applyProtection="1">
      <alignment horizontal="center" vertical="center"/>
      <protection locked="0"/>
    </xf>
    <xf numFmtId="0" fontId="9" fillId="2" borderId="0" xfId="0" applyFont="1" applyFill="1" applyBorder="1" applyAlignment="1" applyProtection="1">
      <alignment horizontal="center" vertical="center"/>
      <protection locked="0"/>
    </xf>
    <xf numFmtId="0" fontId="12" fillId="2" borderId="0" xfId="0" applyFont="1" applyFill="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19" fillId="0" borderId="2" xfId="0" applyFont="1" applyBorder="1" applyAlignment="1" applyProtection="1">
      <alignment vertical="center"/>
      <protection locked="0"/>
    </xf>
    <xf numFmtId="0" fontId="93" fillId="2" borderId="0" xfId="2" applyFont="1" applyFill="1" applyAlignment="1" applyProtection="1">
      <alignment horizontal="center"/>
      <protection locked="0"/>
    </xf>
    <xf numFmtId="0" fontId="93" fillId="2" borderId="0" xfId="0" applyFont="1" applyFill="1" applyAlignment="1" applyProtection="1">
      <alignment horizontal="center"/>
      <protection locked="0"/>
    </xf>
    <xf numFmtId="0" fontId="21" fillId="0" borderId="0" xfId="0" applyFont="1" applyBorder="1" applyAlignment="1">
      <alignment vertical="center"/>
    </xf>
    <xf numFmtId="0" fontId="25" fillId="0" borderId="0" xfId="3" applyFont="1" applyAlignment="1">
      <alignment vertical="top"/>
    </xf>
    <xf numFmtId="0" fontId="115" fillId="0" borderId="0" xfId="0" applyFont="1" applyAlignment="1"/>
    <xf numFmtId="0" fontId="0" fillId="0" borderId="0" xfId="0" applyAlignment="1">
      <alignment horizontal="center" vertical="center"/>
    </xf>
    <xf numFmtId="0" fontId="0" fillId="0" borderId="0" xfId="0" applyAlignment="1">
      <alignment horizontal="center" vertical="center"/>
    </xf>
    <xf numFmtId="0" fontId="0" fillId="0" borderId="0" xfId="0" applyAlignment="1">
      <alignment vertical="center"/>
    </xf>
    <xf numFmtId="0" fontId="98" fillId="4" borderId="0" xfId="0" applyFont="1" applyFill="1" applyAlignment="1"/>
    <xf numFmtId="0" fontId="141" fillId="4" borderId="0" xfId="0" applyFont="1" applyFill="1" applyAlignment="1">
      <alignment vertical="top" wrapText="1"/>
    </xf>
    <xf numFmtId="0" fontId="143" fillId="4" borderId="0" xfId="0" applyFont="1" applyFill="1" applyAlignment="1">
      <alignment horizontal="center" vertical="top"/>
    </xf>
    <xf numFmtId="0" fontId="98" fillId="0" borderId="0" xfId="0" applyFont="1" applyAlignment="1"/>
    <xf numFmtId="0" fontId="144" fillId="0" borderId="0" xfId="0" applyFont="1">
      <alignment vertical="center"/>
    </xf>
    <xf numFmtId="0" fontId="89" fillId="0" borderId="0" xfId="0" applyFont="1" applyAlignment="1" applyProtection="1"/>
    <xf numFmtId="0" fontId="89" fillId="0" borderId="0" xfId="0" applyFont="1" applyAlignment="1" applyProtection="1">
      <alignment horizontal="left" vertical="top"/>
    </xf>
    <xf numFmtId="0" fontId="98" fillId="0" borderId="0" xfId="0" applyFont="1" applyAlignment="1" applyProtection="1"/>
    <xf numFmtId="0" fontId="146" fillId="0" borderId="0" xfId="0" applyFont="1" applyAlignment="1" applyProtection="1">
      <alignment horizontal="center"/>
    </xf>
    <xf numFmtId="0" fontId="98" fillId="0" borderId="0" xfId="0" applyFont="1" applyAlignment="1" applyProtection="1">
      <alignment horizontal="right"/>
    </xf>
    <xf numFmtId="0" fontId="89" fillId="0" borderId="0" xfId="0" applyFont="1" applyAlignment="1" applyProtection="1">
      <alignment horizontal="right" vertical="center"/>
    </xf>
    <xf numFmtId="0" fontId="94" fillId="0" borderId="0" xfId="0" applyFont="1" applyAlignment="1" applyProtection="1"/>
    <xf numFmtId="0" fontId="149" fillId="0" borderId="0" xfId="0" applyFont="1" applyProtection="1">
      <alignment vertical="center"/>
    </xf>
    <xf numFmtId="0" fontId="149" fillId="0" borderId="0" xfId="0" applyFont="1" applyAlignment="1" applyProtection="1"/>
    <xf numFmtId="0" fontId="98" fillId="0" borderId="0" xfId="0" applyFont="1" applyAlignment="1" applyProtection="1">
      <alignment horizontal="center" vertical="center"/>
    </xf>
    <xf numFmtId="0" fontId="98" fillId="0" borderId="0" xfId="0" applyFont="1" applyAlignment="1" applyProtection="1">
      <alignment horizontal="left" vertical="center"/>
    </xf>
    <xf numFmtId="0" fontId="149" fillId="0" borderId="0" xfId="0" applyFont="1" applyAlignment="1" applyProtection="1">
      <alignment horizontal="center" vertical="center"/>
    </xf>
    <xf numFmtId="0" fontId="85" fillId="0" borderId="0" xfId="0" applyFont="1" applyAlignment="1" applyProtection="1">
      <alignment horizontal="right" wrapText="1"/>
    </xf>
    <xf numFmtId="0" fontId="151" fillId="2" borderId="0" xfId="0" applyFont="1" applyFill="1" applyAlignment="1" applyProtection="1">
      <alignment horizontal="center" wrapText="1"/>
      <protection locked="0"/>
    </xf>
    <xf numFmtId="0" fontId="85" fillId="0" borderId="0" xfId="0" applyFont="1" applyAlignment="1" applyProtection="1">
      <alignment horizontal="center" wrapText="1"/>
    </xf>
    <xf numFmtId="0" fontId="85" fillId="0" borderId="0" xfId="0" quotePrefix="1" applyFont="1" applyAlignment="1" applyProtection="1">
      <alignment horizontal="left" wrapText="1"/>
    </xf>
    <xf numFmtId="0" fontId="89" fillId="0" borderId="0" xfId="0" applyFont="1" applyAlignment="1" applyProtection="1">
      <alignment horizontal="justify" vertical="top"/>
    </xf>
    <xf numFmtId="0" fontId="149" fillId="0" borderId="0" xfId="0" applyFont="1" applyAlignment="1" applyProtection="1">
      <alignment vertical="center" wrapText="1"/>
    </xf>
    <xf numFmtId="0" fontId="89" fillId="0" borderId="0" xfId="0" applyFont="1" applyAlignment="1" applyProtection="1">
      <alignment vertical="top"/>
    </xf>
    <xf numFmtId="0" fontId="149" fillId="0" borderId="14" xfId="0" applyFont="1" applyBorder="1" applyAlignment="1" applyProtection="1">
      <alignment vertical="center" wrapText="1"/>
    </xf>
    <xf numFmtId="0" fontId="89" fillId="0" borderId="14" xfId="0" applyFont="1" applyBorder="1" applyAlignment="1" applyProtection="1">
      <alignment vertical="top"/>
    </xf>
    <xf numFmtId="0" fontId="89" fillId="0" borderId="14" xfId="0" applyFont="1" applyBorder="1" applyAlignment="1" applyProtection="1">
      <alignment horizontal="justify" vertical="top"/>
    </xf>
    <xf numFmtId="0" fontId="98" fillId="0" borderId="35" xfId="0" applyFont="1" applyBorder="1" applyAlignment="1">
      <alignment horizontal="center"/>
    </xf>
    <xf numFmtId="177" fontId="148" fillId="0" borderId="53" xfId="0" applyNumberFormat="1" applyFont="1" applyBorder="1" applyAlignment="1">
      <alignment horizontal="distributed" vertical="center"/>
    </xf>
    <xf numFmtId="0" fontId="88" fillId="0" borderId="17" xfId="0" applyFont="1" applyBorder="1" applyAlignment="1"/>
    <xf numFmtId="0" fontId="88" fillId="0" borderId="17" xfId="0" applyFont="1" applyBorder="1" applyAlignment="1">
      <alignment horizontal="right" vertical="top"/>
    </xf>
    <xf numFmtId="180" fontId="153" fillId="0" borderId="15" xfId="0" applyNumberFormat="1" applyFont="1" applyBorder="1" applyAlignment="1" applyProtection="1">
      <alignment horizontal="right" vertical="top"/>
      <protection locked="0"/>
    </xf>
    <xf numFmtId="0" fontId="98" fillId="0" borderId="0" xfId="0" applyFont="1" applyAlignment="1">
      <alignment horizontal="left" vertical="top"/>
    </xf>
    <xf numFmtId="0" fontId="154" fillId="0" borderId="0" xfId="0" quotePrefix="1" applyFont="1" applyAlignment="1">
      <alignment horizontal="center" vertical="top" wrapText="1"/>
    </xf>
    <xf numFmtId="0" fontId="98" fillId="0" borderId="0" xfId="0" applyFont="1">
      <alignment vertical="center"/>
    </xf>
    <xf numFmtId="0" fontId="98" fillId="0" borderId="0" xfId="0" applyFont="1" applyAlignment="1">
      <alignment horizontal="left" vertical="center"/>
    </xf>
    <xf numFmtId="0" fontId="98" fillId="0" borderId="0" xfId="0" applyFont="1" applyAlignment="1" applyProtection="1">
      <protection locked="0"/>
    </xf>
    <xf numFmtId="0" fontId="98" fillId="0" borderId="0" xfId="0" applyFont="1" applyAlignment="1" applyProtection="1">
      <alignment horizontal="left" vertical="top"/>
      <protection locked="0"/>
    </xf>
    <xf numFmtId="0" fontId="98" fillId="0" borderId="0" xfId="0" applyFont="1" applyAlignment="1" applyProtection="1">
      <alignment horizontal="center" vertical="top"/>
      <protection locked="0"/>
    </xf>
    <xf numFmtId="0" fontId="98" fillId="0" borderId="0" xfId="0" applyFont="1" applyAlignment="1">
      <alignment horizontal="center" vertical="center"/>
    </xf>
    <xf numFmtId="0" fontId="98" fillId="0" borderId="0" xfId="0" applyFont="1" applyAlignment="1">
      <alignment horizontal="center" vertical="top"/>
    </xf>
    <xf numFmtId="0" fontId="98" fillId="0" borderId="0" xfId="0" applyFont="1" applyAlignment="1">
      <alignment horizontal="justify" vertical="top"/>
    </xf>
    <xf numFmtId="0" fontId="154" fillId="0" borderId="0" xfId="0" applyFont="1">
      <alignment vertical="center"/>
    </xf>
    <xf numFmtId="0" fontId="85" fillId="0" borderId="0" xfId="0" quotePrefix="1" applyFont="1" applyAlignment="1" applyProtection="1">
      <alignment wrapText="1"/>
    </xf>
    <xf numFmtId="0" fontId="98" fillId="0" borderId="0" xfId="0" applyFont="1" applyAlignment="1" applyProtection="1">
      <alignment wrapText="1"/>
    </xf>
    <xf numFmtId="0" fontId="89" fillId="0" borderId="0" xfId="0" applyFont="1" applyAlignment="1" applyProtection="1">
      <alignment wrapText="1"/>
    </xf>
    <xf numFmtId="177" fontId="149" fillId="0" borderId="0" xfId="0" applyNumberFormat="1" applyFont="1" applyFill="1" applyAlignment="1" applyProtection="1">
      <alignment vertical="top"/>
      <protection locked="0"/>
    </xf>
    <xf numFmtId="0" fontId="85" fillId="0" borderId="0" xfId="0" applyFont="1" applyFill="1" applyAlignment="1" applyProtection="1">
      <alignment horizontal="right" wrapText="1"/>
    </xf>
    <xf numFmtId="0" fontId="155" fillId="0" borderId="0" xfId="10">
      <alignment vertical="center"/>
    </xf>
    <xf numFmtId="0" fontId="155" fillId="0" borderId="0" xfId="10" applyProtection="1">
      <alignment vertical="center"/>
    </xf>
    <xf numFmtId="0" fontId="155" fillId="0" borderId="0" xfId="10" applyAlignment="1" applyProtection="1">
      <alignment horizontal="center" vertical="center"/>
    </xf>
    <xf numFmtId="0" fontId="157" fillId="0" borderId="0" xfId="10" applyFont="1" applyProtection="1">
      <alignment vertical="center"/>
    </xf>
    <xf numFmtId="0" fontId="108" fillId="0" borderId="14" xfId="10" applyFont="1" applyBorder="1" applyProtection="1">
      <alignment vertical="center"/>
    </xf>
    <xf numFmtId="0" fontId="155" fillId="0" borderId="14" xfId="10" applyBorder="1" applyProtection="1">
      <alignment vertical="center"/>
    </xf>
    <xf numFmtId="0" fontId="158" fillId="0" borderId="0" xfId="10" applyFont="1" applyAlignment="1" applyProtection="1">
      <alignment horizontal="center" vertical="center"/>
    </xf>
    <xf numFmtId="0" fontId="159" fillId="0" borderId="0" xfId="10" applyFont="1" applyProtection="1">
      <alignment vertical="center"/>
    </xf>
    <xf numFmtId="0" fontId="160" fillId="0" borderId="0" xfId="10" applyFont="1" applyProtection="1">
      <alignment vertical="center"/>
    </xf>
    <xf numFmtId="0" fontId="155" fillId="0" borderId="14" xfId="10" applyBorder="1" applyAlignment="1" applyProtection="1">
      <alignment horizontal="center" vertical="center"/>
    </xf>
    <xf numFmtId="0" fontId="155" fillId="11" borderId="36" xfId="10" applyFill="1" applyBorder="1" applyProtection="1">
      <alignment vertical="center"/>
      <protection locked="0"/>
    </xf>
    <xf numFmtId="0" fontId="116" fillId="0" borderId="0" xfId="0" applyFont="1" applyProtection="1">
      <alignment vertical="center"/>
    </xf>
    <xf numFmtId="49" fontId="153" fillId="0" borderId="0" xfId="11" applyNumberFormat="1" applyFont="1" applyAlignment="1" applyProtection="1">
      <alignment horizontal="center" vertical="center" wrapText="1"/>
    </xf>
    <xf numFmtId="49" fontId="25" fillId="0" borderId="13" xfId="11" applyNumberFormat="1" applyFont="1" applyBorder="1" applyAlignment="1" applyProtection="1">
      <alignment horizontal="left" vertical="center" indent="1" shrinkToFit="1"/>
    </xf>
    <xf numFmtId="49" fontId="25" fillId="0" borderId="14" xfId="11" applyNumberFormat="1" applyFont="1" applyBorder="1" applyAlignment="1" applyProtection="1">
      <alignment horizontal="left" vertical="center" indent="1" shrinkToFit="1"/>
    </xf>
    <xf numFmtId="0" fontId="108" fillId="0" borderId="33" xfId="11" applyNumberFormat="1" applyFont="1" applyFill="1" applyBorder="1" applyAlignment="1" applyProtection="1">
      <alignment vertical="center" shrinkToFit="1"/>
    </xf>
    <xf numFmtId="0" fontId="108" fillId="0" borderId="22" xfId="11" applyNumberFormat="1" applyFont="1" applyFill="1" applyBorder="1" applyAlignment="1" applyProtection="1">
      <alignment vertical="center" shrinkToFit="1"/>
    </xf>
    <xf numFmtId="0" fontId="19" fillId="0" borderId="0" xfId="0" applyNumberFormat="1" applyFont="1" applyProtection="1">
      <alignment vertical="center"/>
    </xf>
    <xf numFmtId="0" fontId="116" fillId="0" borderId="0" xfId="0" applyNumberFormat="1" applyFont="1" applyProtection="1">
      <alignment vertical="center"/>
    </xf>
    <xf numFmtId="0" fontId="98" fillId="0" borderId="0" xfId="11" applyNumberFormat="1" applyFont="1" applyAlignment="1" applyProtection="1">
      <alignment horizontal="left" vertical="center"/>
    </xf>
    <xf numFmtId="0" fontId="96" fillId="0" borderId="0" xfId="11" applyNumberFormat="1" applyFont="1" applyAlignment="1" applyProtection="1">
      <alignment horizontal="left" vertical="center" shrinkToFit="1"/>
    </xf>
    <xf numFmtId="0" fontId="96" fillId="0" borderId="0" xfId="11" applyNumberFormat="1" applyFont="1" applyAlignment="1" applyProtection="1">
      <alignment horizontal="right" vertical="center" shrinkToFit="1"/>
    </xf>
    <xf numFmtId="0" fontId="162" fillId="0" borderId="0" xfId="11" applyNumberFormat="1" applyFont="1" applyAlignment="1" applyProtection="1">
      <alignment vertical="center"/>
    </xf>
    <xf numFmtId="0" fontId="162" fillId="0" borderId="0" xfId="12" applyNumberFormat="1" applyFont="1" applyProtection="1">
      <alignment vertical="center"/>
    </xf>
    <xf numFmtId="0" fontId="164" fillId="0" borderId="0" xfId="11" applyNumberFormat="1" applyFont="1" applyAlignment="1" applyProtection="1">
      <alignment vertical="center"/>
    </xf>
    <xf numFmtId="0" fontId="89" fillId="0" borderId="0" xfId="11" applyNumberFormat="1" applyFont="1" applyAlignment="1" applyProtection="1">
      <alignment horizontal="right" vertical="center"/>
    </xf>
    <xf numFmtId="0" fontId="117" fillId="0" borderId="0" xfId="11" applyNumberFormat="1" applyFont="1" applyAlignment="1" applyProtection="1">
      <alignment horizontal="left" vertical="center" shrinkToFit="1"/>
    </xf>
    <xf numFmtId="0" fontId="105" fillId="0" borderId="0" xfId="11" applyNumberFormat="1" applyFont="1" applyAlignment="1" applyProtection="1">
      <alignment horizontal="left" vertical="center" shrinkToFit="1"/>
    </xf>
    <xf numFmtId="0" fontId="127" fillId="0" borderId="0" xfId="11" applyNumberFormat="1" applyFont="1" applyAlignment="1" applyProtection="1">
      <alignment horizontal="distributed" vertical="center" wrapText="1"/>
    </xf>
    <xf numFmtId="0" fontId="117" fillId="0" borderId="0" xfId="11" applyNumberFormat="1" applyFont="1" applyAlignment="1" applyProtection="1">
      <alignment vertical="center" shrinkToFit="1"/>
    </xf>
    <xf numFmtId="0" fontId="22" fillId="0" borderId="0" xfId="11" applyNumberFormat="1" applyFont="1" applyAlignment="1" applyProtection="1">
      <alignment vertical="center" shrinkToFit="1"/>
    </xf>
    <xf numFmtId="0" fontId="108" fillId="0" borderId="0" xfId="11" applyNumberFormat="1" applyFont="1" applyAlignment="1" applyProtection="1">
      <alignment horizontal="right" vertical="center"/>
    </xf>
    <xf numFmtId="0" fontId="127" fillId="0" borderId="30" xfId="11" applyNumberFormat="1" applyFont="1" applyBorder="1" applyAlignment="1" applyProtection="1">
      <alignment horizontal="distributed" vertical="center"/>
    </xf>
    <xf numFmtId="0" fontId="102" fillId="0" borderId="30" xfId="11" applyNumberFormat="1" applyFont="1" applyBorder="1" applyAlignment="1" applyProtection="1">
      <alignment horizontal="distributed" vertical="center" wrapText="1"/>
    </xf>
    <xf numFmtId="0" fontId="127" fillId="0" borderId="22" xfId="11" applyNumberFormat="1" applyFont="1" applyBorder="1" applyAlignment="1" applyProtection="1">
      <alignment horizontal="distributed" vertical="center"/>
    </xf>
    <xf numFmtId="0" fontId="160" fillId="0" borderId="0" xfId="11" applyNumberFormat="1" applyFont="1" applyAlignment="1" applyProtection="1">
      <alignment horizontal="left" vertical="center" indent="1" shrinkToFit="1"/>
    </xf>
    <xf numFmtId="0" fontId="127" fillId="0" borderId="22" xfId="11" applyNumberFormat="1" applyFont="1" applyBorder="1" applyAlignment="1" applyProtection="1">
      <alignment horizontal="distributed" vertical="center" wrapText="1"/>
    </xf>
    <xf numFmtId="0" fontId="102" fillId="0" borderId="22" xfId="11" applyNumberFormat="1" applyFont="1" applyBorder="1" applyAlignment="1" applyProtection="1">
      <alignment horizontal="distributed" vertical="center"/>
    </xf>
    <xf numFmtId="0" fontId="160" fillId="0" borderId="0" xfId="11" applyNumberFormat="1" applyFont="1" applyAlignment="1" applyProtection="1">
      <alignment horizontal="left" vertical="center" shrinkToFit="1"/>
    </xf>
    <xf numFmtId="0" fontId="94" fillId="0" borderId="33" xfId="12" applyNumberFormat="1" applyFont="1" applyBorder="1" applyAlignment="1" applyProtection="1">
      <alignment vertical="center" shrinkToFit="1"/>
    </xf>
    <xf numFmtId="0" fontId="102" fillId="0" borderId="33" xfId="11" applyNumberFormat="1" applyFont="1" applyBorder="1" applyAlignment="1" applyProtection="1">
      <alignment horizontal="distributed" vertical="center"/>
    </xf>
    <xf numFmtId="0" fontId="94" fillId="0" borderId="30" xfId="11" applyNumberFormat="1" applyFont="1" applyBorder="1" applyAlignment="1" applyProtection="1">
      <alignment horizontal="distributed" vertical="center" wrapText="1"/>
    </xf>
    <xf numFmtId="0" fontId="102" fillId="0" borderId="30" xfId="11" applyNumberFormat="1" applyFont="1" applyBorder="1" applyAlignment="1" applyProtection="1">
      <alignment horizontal="distributed" vertical="center"/>
    </xf>
    <xf numFmtId="0" fontId="94" fillId="0" borderId="0" xfId="11" applyNumberFormat="1" applyFont="1" applyAlignment="1" applyProtection="1">
      <alignment horizontal="distributed" vertical="center" wrapText="1"/>
    </xf>
    <xf numFmtId="0" fontId="102" fillId="0" borderId="0" xfId="11" applyNumberFormat="1" applyFont="1" applyAlignment="1" applyProtection="1">
      <alignment horizontal="distributed" vertical="center"/>
    </xf>
    <xf numFmtId="0" fontId="25" fillId="0" borderId="0" xfId="11" applyNumberFormat="1" applyFont="1" applyAlignment="1" applyProtection="1">
      <alignment horizontal="center" vertical="center"/>
    </xf>
    <xf numFmtId="0" fontId="153" fillId="0" borderId="0" xfId="11" applyNumberFormat="1" applyFont="1" applyAlignment="1" applyProtection="1">
      <alignment horizontal="center" vertical="center" wrapText="1"/>
    </xf>
    <xf numFmtId="0" fontId="108" fillId="0" borderId="0" xfId="11" applyNumberFormat="1" applyFont="1" applyAlignment="1" applyProtection="1">
      <alignment horizontal="left" vertical="center" indent="1" shrinkToFit="1"/>
    </xf>
    <xf numFmtId="0" fontId="162" fillId="0" borderId="11" xfId="11" applyNumberFormat="1" applyFont="1" applyBorder="1" applyAlignment="1" applyProtection="1">
      <alignment vertical="center"/>
    </xf>
    <xf numFmtId="0" fontId="162" fillId="0" borderId="4" xfId="11" applyNumberFormat="1" applyFont="1" applyBorder="1" applyAlignment="1" applyProtection="1">
      <alignment vertical="center"/>
    </xf>
    <xf numFmtId="0" fontId="162" fillId="0" borderId="12" xfId="11" applyNumberFormat="1" applyFont="1" applyBorder="1" applyAlignment="1" applyProtection="1">
      <alignment vertical="center"/>
    </xf>
    <xf numFmtId="0" fontId="162" fillId="0" borderId="16" xfId="11" applyNumberFormat="1" applyFont="1" applyBorder="1" applyAlignment="1" applyProtection="1">
      <alignment vertical="center"/>
    </xf>
    <xf numFmtId="0" fontId="162" fillId="0" borderId="17" xfId="11" applyNumberFormat="1" applyFont="1" applyBorder="1" applyAlignment="1" applyProtection="1">
      <alignment vertical="center"/>
    </xf>
    <xf numFmtId="0" fontId="25" fillId="0" borderId="13" xfId="11" applyNumberFormat="1" applyFont="1" applyBorder="1" applyAlignment="1" applyProtection="1">
      <alignment horizontal="left" vertical="center" indent="1" shrinkToFit="1"/>
    </xf>
    <xf numFmtId="0" fontId="25" fillId="0" borderId="14" xfId="11" applyNumberFormat="1" applyFont="1" applyBorder="1" applyAlignment="1" applyProtection="1">
      <alignment horizontal="left" vertical="center" indent="1" shrinkToFit="1"/>
    </xf>
    <xf numFmtId="0" fontId="96" fillId="0" borderId="15" xfId="11" applyNumberFormat="1" applyFont="1" applyBorder="1" applyAlignment="1" applyProtection="1">
      <alignment horizontal="center" vertical="center"/>
    </xf>
    <xf numFmtId="0" fontId="127" fillId="0" borderId="0" xfId="11" applyNumberFormat="1" applyFont="1" applyAlignment="1" applyProtection="1">
      <alignment horizontal="distributed" vertical="center"/>
    </xf>
    <xf numFmtId="0" fontId="108" fillId="0" borderId="0" xfId="11" applyNumberFormat="1" applyFont="1" applyAlignment="1" applyProtection="1">
      <alignment horizontal="left" vertical="center" shrinkToFit="1"/>
    </xf>
    <xf numFmtId="0" fontId="127" fillId="0" borderId="0" xfId="11" applyNumberFormat="1" applyFont="1" applyAlignment="1" applyProtection="1">
      <alignment horizontal="distributed"/>
    </xf>
    <xf numFmtId="0" fontId="109" fillId="0" borderId="0" xfId="11" applyNumberFormat="1" applyFont="1" applyAlignment="1" applyProtection="1">
      <alignment horizontal="distributed" shrinkToFit="1"/>
    </xf>
    <xf numFmtId="0" fontId="127" fillId="0" borderId="30" xfId="11" applyNumberFormat="1" applyFont="1" applyBorder="1" applyAlignment="1" applyProtection="1">
      <alignment horizontal="distributed" vertical="center" wrapText="1"/>
    </xf>
    <xf numFmtId="0" fontId="127" fillId="0" borderId="30" xfId="11" applyNumberFormat="1" applyFont="1" applyBorder="1" applyAlignment="1" applyProtection="1">
      <alignment horizontal="left" vertical="center"/>
    </xf>
    <xf numFmtId="0" fontId="108" fillId="0" borderId="0" xfId="11" applyNumberFormat="1" applyFont="1" applyAlignment="1" applyProtection="1">
      <alignment horizontal="left" vertical="center"/>
    </xf>
    <xf numFmtId="0" fontId="89" fillId="0" borderId="0" xfId="11" applyNumberFormat="1" applyFont="1" applyAlignment="1" applyProtection="1">
      <alignment horizontal="center" vertical="center"/>
    </xf>
    <xf numFmtId="0" fontId="108" fillId="0" borderId="0" xfId="11" applyNumberFormat="1" applyFont="1" applyAlignment="1" applyProtection="1">
      <alignment vertical="center"/>
    </xf>
    <xf numFmtId="0" fontId="89" fillId="0" borderId="0" xfId="11" applyNumberFormat="1" applyFont="1" applyAlignment="1" applyProtection="1">
      <alignment vertical="center"/>
    </xf>
    <xf numFmtId="0" fontId="96" fillId="0" borderId="0" xfId="12" applyNumberFormat="1" applyFont="1" applyProtection="1">
      <alignment vertical="center"/>
    </xf>
    <xf numFmtId="0" fontId="104" fillId="0" borderId="1" xfId="11" applyNumberFormat="1" applyFont="1" applyBorder="1" applyAlignment="1" applyProtection="1">
      <alignment horizontal="center" vertical="center" shrinkToFit="1"/>
    </xf>
    <xf numFmtId="0" fontId="104" fillId="0" borderId="2" xfId="11" applyNumberFormat="1" applyFont="1" applyBorder="1" applyAlignment="1" applyProtection="1">
      <alignment horizontal="center" vertical="center" shrinkToFit="1"/>
    </xf>
    <xf numFmtId="0" fontId="104" fillId="0" borderId="2" xfId="11" applyNumberFormat="1" applyFont="1" applyBorder="1" applyAlignment="1" applyProtection="1">
      <alignment horizontal="right" vertical="center"/>
    </xf>
    <xf numFmtId="0" fontId="111" fillId="0" borderId="2" xfId="11" applyNumberFormat="1" applyFont="1" applyBorder="1" applyAlignment="1" applyProtection="1">
      <alignment vertical="center" shrinkToFit="1"/>
    </xf>
    <xf numFmtId="0" fontId="111" fillId="0" borderId="2" xfId="11" applyNumberFormat="1" applyFont="1" applyBorder="1" applyAlignment="1" applyProtection="1">
      <alignment horizontal="center" vertical="center" shrinkToFit="1"/>
    </xf>
    <xf numFmtId="0" fontId="104" fillId="0" borderId="3" xfId="11" applyNumberFormat="1" applyFont="1" applyBorder="1" applyAlignment="1" applyProtection="1">
      <alignment horizontal="center" vertical="center" shrinkToFit="1"/>
    </xf>
    <xf numFmtId="0" fontId="162" fillId="0" borderId="0" xfId="12" applyNumberFormat="1" applyFont="1" applyAlignment="1" applyProtection="1">
      <alignment horizontal="center" vertical="center"/>
    </xf>
    <xf numFmtId="0" fontId="102" fillId="0" borderId="105" xfId="11" applyNumberFormat="1" applyFont="1" applyBorder="1" applyAlignment="1" applyProtection="1">
      <alignment horizontal="center" vertical="center" shrinkToFit="1"/>
    </xf>
    <xf numFmtId="0" fontId="127" fillId="0" borderId="36" xfId="11" applyNumberFormat="1" applyFont="1" applyBorder="1" applyAlignment="1" applyProtection="1">
      <alignment horizontal="center" vertical="center" shrinkToFit="1"/>
    </xf>
    <xf numFmtId="0" fontId="165" fillId="0" borderId="0" xfId="12" applyNumberFormat="1" applyFont="1" applyProtection="1">
      <alignment vertical="center"/>
    </xf>
    <xf numFmtId="0" fontId="111" fillId="0" borderId="36" xfId="11" applyNumberFormat="1" applyFont="1" applyBorder="1" applyAlignment="1" applyProtection="1">
      <alignment horizontal="center" vertical="center" shrinkToFit="1"/>
    </xf>
    <xf numFmtId="0" fontId="160" fillId="0" borderId="36" xfId="11" applyNumberFormat="1" applyFont="1" applyBorder="1" applyAlignment="1" applyProtection="1">
      <alignment horizontal="right" vertical="center" shrinkToFit="1"/>
    </xf>
    <xf numFmtId="0" fontId="29" fillId="8" borderId="36" xfId="11" applyNumberFormat="1" applyFont="1" applyFill="1" applyBorder="1" applyAlignment="1" applyProtection="1">
      <alignment horizontal="right" vertical="center" shrinkToFit="1"/>
    </xf>
    <xf numFmtId="0" fontId="29" fillId="8" borderId="36" xfId="11" applyNumberFormat="1" applyFont="1" applyFill="1" applyBorder="1" applyAlignment="1" applyProtection="1">
      <alignment horizontal="right" vertical="center"/>
    </xf>
    <xf numFmtId="0" fontId="108" fillId="0" borderId="0" xfId="11" applyNumberFormat="1" applyFont="1" applyFill="1" applyAlignment="1" applyProtection="1">
      <alignment horizontal="left" vertical="center" shrinkToFit="1"/>
    </xf>
    <xf numFmtId="0" fontId="108" fillId="0" borderId="0" xfId="11" applyNumberFormat="1" applyFont="1" applyFill="1" applyAlignment="1" applyProtection="1">
      <alignment horizontal="left" vertical="center" indent="1" shrinkToFit="1"/>
    </xf>
    <xf numFmtId="0" fontId="111" fillId="11" borderId="36" xfId="11" applyNumberFormat="1" applyFont="1" applyFill="1" applyBorder="1" applyAlignment="1" applyProtection="1">
      <alignment horizontal="center" vertical="center" wrapText="1" shrinkToFit="1"/>
      <protection locked="0"/>
    </xf>
    <xf numFmtId="0" fontId="160" fillId="11" borderId="102" xfId="11" applyNumberFormat="1" applyFont="1" applyFill="1" applyBorder="1" applyAlignment="1" applyProtection="1">
      <alignment horizontal="center" vertical="center" shrinkToFit="1"/>
      <protection locked="0"/>
    </xf>
    <xf numFmtId="0" fontId="160" fillId="11" borderId="105" xfId="11" applyNumberFormat="1" applyFont="1" applyFill="1" applyBorder="1" applyAlignment="1" applyProtection="1">
      <alignment horizontal="center" vertical="center" shrinkToFit="1"/>
      <protection locked="0"/>
    </xf>
    <xf numFmtId="0" fontId="160" fillId="11" borderId="103" xfId="11" applyNumberFormat="1" applyFont="1" applyFill="1" applyBorder="1" applyAlignment="1" applyProtection="1">
      <alignment horizontal="center" vertical="center" shrinkToFit="1"/>
      <protection locked="0"/>
    </xf>
    <xf numFmtId="0" fontId="25" fillId="11" borderId="36" xfId="11" applyNumberFormat="1" applyFont="1" applyFill="1" applyBorder="1" applyAlignment="1" applyProtection="1">
      <alignment horizontal="center" vertical="center"/>
      <protection locked="0"/>
    </xf>
    <xf numFmtId="0" fontId="152" fillId="0" borderId="0" xfId="0" applyFont="1" applyProtection="1">
      <alignment vertical="center"/>
    </xf>
    <xf numFmtId="0" fontId="96" fillId="0" borderId="0" xfId="0" applyFont="1" applyProtection="1">
      <alignment vertical="center"/>
    </xf>
    <xf numFmtId="0" fontId="96" fillId="0" borderId="0" xfId="0" applyFont="1" applyAlignment="1" applyProtection="1">
      <alignment horizontal="right" vertical="center"/>
    </xf>
    <xf numFmtId="0" fontId="162" fillId="0" borderId="0" xfId="0" applyFont="1" applyProtection="1">
      <alignment vertical="center"/>
    </xf>
    <xf numFmtId="190" fontId="96" fillId="0" borderId="0" xfId="0" applyNumberFormat="1" applyFont="1" applyAlignment="1" applyProtection="1">
      <alignment horizontal="right" vertical="center"/>
    </xf>
    <xf numFmtId="191" fontId="26" fillId="0" borderId="0" xfId="0" applyNumberFormat="1" applyFont="1" applyAlignment="1" applyProtection="1">
      <alignment horizontal="left" vertical="center" shrinkToFit="1"/>
    </xf>
    <xf numFmtId="192" fontId="96" fillId="0" borderId="0" xfId="0" applyNumberFormat="1" applyFont="1" applyAlignment="1" applyProtection="1">
      <alignment horizontal="right" vertical="center"/>
    </xf>
    <xf numFmtId="191" fontId="26" fillId="0" borderId="0" xfId="0" applyNumberFormat="1" applyFont="1" applyAlignment="1" applyProtection="1">
      <alignment vertical="center" shrinkToFit="1"/>
    </xf>
    <xf numFmtId="0" fontId="168" fillId="0" borderId="0" xfId="0" applyFont="1" applyAlignment="1" applyProtection="1">
      <alignment vertical="center" shrinkToFit="1"/>
    </xf>
    <xf numFmtId="193" fontId="25" fillId="0" borderId="0" xfId="0" applyNumberFormat="1" applyFont="1" applyAlignment="1" applyProtection="1">
      <alignment horizontal="right" vertical="center" shrinkToFit="1"/>
    </xf>
    <xf numFmtId="14" fontId="96" fillId="0" borderId="0" xfId="0" applyNumberFormat="1" applyFont="1" applyAlignment="1" applyProtection="1">
      <alignment horizontal="right" vertical="center"/>
    </xf>
    <xf numFmtId="193" fontId="25" fillId="0" borderId="0" xfId="0" applyNumberFormat="1" applyFont="1" applyAlignment="1" applyProtection="1">
      <alignment horizontal="right" vertical="center"/>
    </xf>
    <xf numFmtId="49" fontId="88" fillId="0" borderId="30" xfId="0" applyNumberFormat="1" applyFont="1" applyBorder="1" applyAlignment="1" applyProtection="1">
      <alignment horizontal="distributed" vertical="center"/>
    </xf>
    <xf numFmtId="49" fontId="29" fillId="0" borderId="0" xfId="0" applyNumberFormat="1" applyFont="1" applyAlignment="1" applyProtection="1">
      <alignment horizontal="left" vertical="center" shrinkToFit="1"/>
    </xf>
    <xf numFmtId="49" fontId="94" fillId="0" borderId="22" xfId="0" applyNumberFormat="1" applyFont="1" applyBorder="1" applyAlignment="1" applyProtection="1">
      <alignment horizontal="distributed" vertical="center"/>
    </xf>
    <xf numFmtId="49" fontId="29" fillId="0" borderId="0" xfId="0" applyNumberFormat="1" applyFont="1" applyAlignment="1" applyProtection="1">
      <alignment horizontal="left" vertical="center" indent="1" shrinkToFit="1"/>
    </xf>
    <xf numFmtId="49" fontId="88" fillId="0" borderId="22" xfId="0" applyNumberFormat="1" applyFont="1" applyBorder="1" applyAlignment="1" applyProtection="1">
      <alignment horizontal="distributed" vertical="center" wrapText="1"/>
    </xf>
    <xf numFmtId="49" fontId="88" fillId="0" borderId="33" xfId="0" applyNumberFormat="1" applyFont="1" applyBorder="1" applyAlignment="1" applyProtection="1">
      <alignment horizontal="left" vertical="center" wrapText="1"/>
    </xf>
    <xf numFmtId="49" fontId="88" fillId="0" borderId="30" xfId="0" applyNumberFormat="1" applyFont="1" applyBorder="1" applyAlignment="1" applyProtection="1">
      <alignment horizontal="left" vertical="center" wrapText="1"/>
    </xf>
    <xf numFmtId="49" fontId="88" fillId="0" borderId="0" xfId="0" applyNumberFormat="1" applyFont="1" applyAlignment="1" applyProtection="1">
      <alignment horizontal="left" vertical="center" wrapText="1"/>
    </xf>
    <xf numFmtId="0" fontId="162" fillId="0" borderId="0" xfId="0" applyFont="1" applyAlignment="1" applyProtection="1">
      <alignment horizontal="center" vertical="center"/>
    </xf>
    <xf numFmtId="49" fontId="94" fillId="0" borderId="30" xfId="0" applyNumberFormat="1" applyFont="1" applyBorder="1" applyAlignment="1" applyProtection="1">
      <alignment horizontal="distributed" vertical="center"/>
    </xf>
    <xf numFmtId="49" fontId="25" fillId="0" borderId="0" xfId="0" applyNumberFormat="1" applyFont="1" applyAlignment="1" applyProtection="1">
      <alignment horizontal="left" vertical="center" indent="1" shrinkToFit="1"/>
    </xf>
    <xf numFmtId="49" fontId="89" fillId="0" borderId="0" xfId="13" applyNumberFormat="1" applyFont="1" applyAlignment="1" applyProtection="1">
      <alignment vertical="center" shrinkToFit="1"/>
    </xf>
    <xf numFmtId="0" fontId="162" fillId="0" borderId="16" xfId="0" applyFont="1" applyBorder="1" applyProtection="1">
      <alignment vertical="center"/>
    </xf>
    <xf numFmtId="0" fontId="96" fillId="0" borderId="0" xfId="0" applyFont="1" applyAlignment="1" applyProtection="1">
      <alignment horizontal="center" vertical="center"/>
    </xf>
    <xf numFmtId="0" fontId="96" fillId="0" borderId="17" xfId="0" applyFont="1" applyBorder="1" applyAlignment="1" applyProtection="1">
      <alignment horizontal="center" vertical="center"/>
    </xf>
    <xf numFmtId="49" fontId="25" fillId="0" borderId="13" xfId="0" applyNumberFormat="1" applyFont="1" applyBorder="1" applyAlignment="1" applyProtection="1">
      <alignment horizontal="left" vertical="center" indent="1" shrinkToFit="1"/>
    </xf>
    <xf numFmtId="49" fontId="25" fillId="0" borderId="14" xfId="0" applyNumberFormat="1" applyFont="1" applyBorder="1" applyAlignment="1" applyProtection="1">
      <alignment horizontal="left" vertical="center" indent="1" shrinkToFit="1"/>
    </xf>
    <xf numFmtId="49" fontId="94" fillId="0" borderId="0" xfId="0" applyNumberFormat="1" applyFont="1" applyAlignment="1" applyProtection="1">
      <alignment horizontal="distributed" vertical="center"/>
    </xf>
    <xf numFmtId="49" fontId="25" fillId="0" borderId="0" xfId="0" applyNumberFormat="1" applyFont="1" applyAlignment="1" applyProtection="1">
      <alignment horizontal="left" vertical="center" shrinkToFit="1"/>
    </xf>
    <xf numFmtId="49" fontId="25" fillId="0" borderId="33" xfId="0" applyNumberFormat="1" applyFont="1" applyBorder="1" applyAlignment="1" applyProtection="1">
      <alignment horizontal="left" vertical="center" shrinkToFit="1"/>
    </xf>
    <xf numFmtId="49" fontId="25" fillId="0" borderId="33" xfId="0" applyNumberFormat="1" applyFont="1" applyBorder="1" applyAlignment="1" applyProtection="1">
      <alignment horizontal="left" vertical="center" indent="1" shrinkToFit="1"/>
    </xf>
    <xf numFmtId="49" fontId="25" fillId="0" borderId="30" xfId="0" applyNumberFormat="1" applyFont="1" applyBorder="1" applyAlignment="1" applyProtection="1">
      <alignment horizontal="center" vertical="center"/>
    </xf>
    <xf numFmtId="193" fontId="25" fillId="0" borderId="0" xfId="0" applyNumberFormat="1" applyFont="1" applyAlignment="1" applyProtection="1">
      <alignment horizontal="left" vertical="center"/>
    </xf>
    <xf numFmtId="193" fontId="25" fillId="0" borderId="0" xfId="0" applyNumberFormat="1" applyFont="1" applyProtection="1">
      <alignment vertical="center"/>
    </xf>
    <xf numFmtId="0" fontId="96" fillId="0" borderId="14" xfId="0" applyFont="1" applyBorder="1" applyAlignment="1" applyProtection="1">
      <alignment horizontal="center" vertical="center"/>
    </xf>
    <xf numFmtId="0" fontId="165" fillId="0" borderId="0" xfId="0" applyFont="1" applyProtection="1">
      <alignment vertical="center"/>
    </xf>
    <xf numFmtId="0" fontId="24" fillId="0" borderId="36" xfId="0" applyFont="1" applyBorder="1" applyAlignment="1" applyProtection="1">
      <alignment horizontal="center" vertical="center" shrinkToFit="1"/>
    </xf>
    <xf numFmtId="0" fontId="170" fillId="7" borderId="0" xfId="0" applyFont="1" applyFill="1" applyProtection="1">
      <alignment vertical="center"/>
    </xf>
    <xf numFmtId="188" fontId="25" fillId="0" borderId="30" xfId="0" applyNumberFormat="1" applyFont="1" applyBorder="1" applyAlignment="1" applyProtection="1">
      <alignment vertical="center" shrinkToFit="1"/>
    </xf>
    <xf numFmtId="188" fontId="25" fillId="0" borderId="0" xfId="0" applyNumberFormat="1" applyFont="1" applyAlignment="1" applyProtection="1">
      <alignment shrinkToFit="1"/>
    </xf>
    <xf numFmtId="0" fontId="162" fillId="0" borderId="0" xfId="0" applyFont="1" applyFill="1" applyProtection="1">
      <alignment vertical="center"/>
    </xf>
    <xf numFmtId="0" fontId="176" fillId="0" borderId="0" xfId="0" applyFont="1" applyFill="1" applyProtection="1">
      <alignment vertical="center"/>
    </xf>
    <xf numFmtId="177" fontId="25" fillId="0" borderId="14" xfId="0" applyNumberFormat="1" applyFont="1" applyBorder="1" applyAlignment="1" applyProtection="1">
      <alignment vertical="center"/>
    </xf>
    <xf numFmtId="49" fontId="25" fillId="0" borderId="0" xfId="0" applyNumberFormat="1" applyFont="1" applyAlignment="1" applyProtection="1">
      <alignment vertical="center" shrinkToFit="1"/>
    </xf>
    <xf numFmtId="49" fontId="88" fillId="0" borderId="33" xfId="0" applyNumberFormat="1" applyFont="1" applyBorder="1" applyAlignment="1" applyProtection="1">
      <alignment horizontal="distributed" vertical="center" wrapText="1"/>
    </xf>
    <xf numFmtId="49" fontId="25" fillId="0" borderId="11" xfId="11" applyNumberFormat="1" applyFont="1" applyBorder="1" applyAlignment="1" applyProtection="1">
      <alignment horizontal="left" vertical="center" indent="1" shrinkToFit="1"/>
    </xf>
    <xf numFmtId="49" fontId="25" fillId="0" borderId="4" xfId="11" applyNumberFormat="1" applyFont="1" applyBorder="1" applyAlignment="1" applyProtection="1">
      <alignment horizontal="left" vertical="center" indent="1" shrinkToFit="1"/>
    </xf>
    <xf numFmtId="0" fontId="162" fillId="0" borderId="4" xfId="0" applyFont="1" applyBorder="1" applyProtection="1">
      <alignment vertical="center"/>
    </xf>
    <xf numFmtId="49" fontId="25" fillId="0" borderId="4" xfId="0" applyNumberFormat="1" applyFont="1" applyBorder="1" applyAlignment="1" applyProtection="1">
      <alignment vertical="center" shrinkToFit="1"/>
    </xf>
    <xf numFmtId="49" fontId="25" fillId="0" borderId="12" xfId="11" applyNumberFormat="1" applyFont="1" applyBorder="1" applyAlignment="1" applyProtection="1">
      <alignment horizontal="left" vertical="center" indent="1" shrinkToFit="1"/>
    </xf>
    <xf numFmtId="0" fontId="162" fillId="0" borderId="14" xfId="0" applyFont="1" applyBorder="1" applyProtection="1">
      <alignment vertical="center"/>
    </xf>
    <xf numFmtId="49" fontId="25" fillId="0" borderId="14" xfId="0" applyNumberFormat="1" applyFont="1" applyBorder="1" applyAlignment="1" applyProtection="1">
      <alignment vertical="center" shrinkToFit="1"/>
    </xf>
    <xf numFmtId="188" fontId="25" fillId="0" borderId="33" xfId="0" applyNumberFormat="1" applyFont="1" applyBorder="1" applyAlignment="1" applyProtection="1">
      <alignment horizontal="left" vertical="center" indent="1" shrinkToFit="1"/>
    </xf>
    <xf numFmtId="188" fontId="25" fillId="0" borderId="0" xfId="0" applyNumberFormat="1" applyFont="1" applyAlignment="1" applyProtection="1">
      <alignment horizontal="left" vertical="center" indent="1" shrinkToFit="1"/>
    </xf>
    <xf numFmtId="49" fontId="25" fillId="0" borderId="154" xfId="0" applyNumberFormat="1" applyFont="1" applyBorder="1" applyAlignment="1" applyProtection="1">
      <alignment horizontal="center" vertical="center"/>
    </xf>
    <xf numFmtId="0" fontId="24" fillId="0" borderId="36" xfId="13" applyFont="1" applyBorder="1" applyAlignment="1" applyProtection="1">
      <alignment horizontal="center" vertical="center" shrinkToFit="1"/>
    </xf>
    <xf numFmtId="188" fontId="24" fillId="0" borderId="36" xfId="13" applyNumberFormat="1" applyFont="1" applyBorder="1" applyAlignment="1" applyProtection="1">
      <alignment horizontal="center" vertical="center" shrinkToFit="1"/>
    </xf>
    <xf numFmtId="0" fontId="25" fillId="0" borderId="0" xfId="14" applyProtection="1">
      <alignment vertical="center"/>
    </xf>
    <xf numFmtId="0" fontId="96" fillId="0" borderId="14" xfId="14" applyFont="1" applyBorder="1" applyProtection="1">
      <alignment vertical="center"/>
    </xf>
    <xf numFmtId="0" fontId="25" fillId="0" borderId="14" xfId="14" applyBorder="1" applyProtection="1">
      <alignment vertical="center"/>
    </xf>
    <xf numFmtId="0" fontId="25" fillId="0" borderId="0" xfId="14" applyAlignment="1" applyProtection="1">
      <alignment horizontal="center" vertical="center"/>
    </xf>
    <xf numFmtId="194" fontId="171" fillId="0" borderId="0" xfId="14" applyNumberFormat="1" applyFont="1" applyAlignment="1" applyProtection="1">
      <alignment horizontal="center" vertical="center" shrinkToFit="1"/>
    </xf>
    <xf numFmtId="194" fontId="171" fillId="0" borderId="14" xfId="14" applyNumberFormat="1" applyFont="1" applyBorder="1" applyAlignment="1" applyProtection="1">
      <alignment horizontal="center" vertical="center" shrinkToFit="1"/>
    </xf>
    <xf numFmtId="0" fontId="25" fillId="0" borderId="4" xfId="14" applyBorder="1" applyProtection="1">
      <alignment vertical="center"/>
    </xf>
    <xf numFmtId="0" fontId="69" fillId="0" borderId="0" xfId="14" applyFont="1" applyAlignment="1" applyProtection="1">
      <alignment horizontal="left" wrapText="1" shrinkToFit="1"/>
    </xf>
    <xf numFmtId="0" fontId="98" fillId="0" borderId="0" xfId="14" applyFont="1" applyAlignment="1" applyProtection="1">
      <alignment horizontal="center" vertical="center"/>
    </xf>
    <xf numFmtId="0" fontId="96" fillId="0" borderId="0" xfId="14" applyFont="1" applyAlignment="1" applyProtection="1">
      <alignment horizontal="center" vertical="center"/>
    </xf>
    <xf numFmtId="0" fontId="25" fillId="0" borderId="11" xfId="14" applyBorder="1" applyProtection="1">
      <alignment vertical="center"/>
    </xf>
    <xf numFmtId="0" fontId="25" fillId="0" borderId="12" xfId="14" applyBorder="1" applyProtection="1">
      <alignment vertical="center"/>
    </xf>
    <xf numFmtId="0" fontId="25" fillId="0" borderId="16" xfId="14" applyBorder="1" applyProtection="1">
      <alignment vertical="center"/>
    </xf>
    <xf numFmtId="0" fontId="25" fillId="0" borderId="17" xfId="14" applyBorder="1" applyProtection="1">
      <alignment vertical="center"/>
    </xf>
    <xf numFmtId="0" fontId="25" fillId="0" borderId="13" xfId="14" applyBorder="1" applyProtection="1">
      <alignment vertical="center"/>
    </xf>
    <xf numFmtId="0" fontId="96" fillId="0" borderId="15" xfId="14" applyFont="1" applyBorder="1" applyProtection="1">
      <alignment vertical="center"/>
    </xf>
    <xf numFmtId="0" fontId="25" fillId="0" borderId="74" xfId="14" applyBorder="1" applyProtection="1">
      <alignment vertical="center"/>
    </xf>
    <xf numFmtId="0" fontId="96" fillId="0" borderId="14" xfId="14" applyFont="1" applyBorder="1" applyAlignment="1" applyProtection="1">
      <alignment horizontal="right" vertical="center"/>
    </xf>
    <xf numFmtId="0" fontId="108" fillId="0" borderId="0" xfId="14" applyFont="1" applyAlignment="1" applyProtection="1"/>
    <xf numFmtId="0" fontId="56" fillId="0" borderId="0" xfId="14" applyFont="1" applyProtection="1">
      <alignment vertical="center"/>
    </xf>
    <xf numFmtId="188" fontId="25" fillId="0" borderId="33" xfId="0" applyNumberFormat="1" applyFont="1" applyBorder="1" applyAlignment="1" applyProtection="1">
      <alignment horizontal="left" vertical="center" shrinkToFit="1"/>
    </xf>
    <xf numFmtId="188" fontId="25" fillId="0" borderId="30" xfId="0" applyNumberFormat="1" applyFont="1" applyBorder="1" applyAlignment="1" applyProtection="1">
      <alignment horizontal="left" vertical="center" shrinkToFit="1"/>
    </xf>
    <xf numFmtId="49" fontId="94" fillId="0" borderId="30" xfId="0" applyNumberFormat="1" applyFont="1" applyBorder="1" applyAlignment="1" applyProtection="1">
      <alignment horizontal="distributed" vertical="center"/>
    </xf>
    <xf numFmtId="49" fontId="94" fillId="0" borderId="22" xfId="0" applyNumberFormat="1" applyFont="1" applyBorder="1" applyAlignment="1" applyProtection="1">
      <alignment horizontal="distributed" vertical="center"/>
    </xf>
    <xf numFmtId="0" fontId="96" fillId="0" borderId="14" xfId="0" applyFont="1" applyBorder="1" applyAlignment="1" applyProtection="1">
      <alignment horizontal="center" vertical="center"/>
    </xf>
    <xf numFmtId="0" fontId="96" fillId="0" borderId="14" xfId="14" applyFont="1" applyBorder="1" applyAlignment="1" applyProtection="1">
      <alignment horizontal="center" vertical="center"/>
    </xf>
    <xf numFmtId="0" fontId="96" fillId="0" borderId="0" xfId="14" applyFont="1" applyProtection="1">
      <alignment vertical="center"/>
    </xf>
    <xf numFmtId="0" fontId="181" fillId="0" borderId="0" xfId="0" applyFont="1" applyProtection="1">
      <alignment vertical="center"/>
    </xf>
    <xf numFmtId="0" fontId="182" fillId="0" borderId="0" xfId="0" applyFont="1" applyAlignment="1" applyProtection="1">
      <alignment horizontal="left" vertical="center" indent="1"/>
    </xf>
    <xf numFmtId="0" fontId="182" fillId="0" borderId="0" xfId="0" applyFont="1" applyFill="1" applyAlignment="1" applyProtection="1">
      <alignment horizontal="left" vertical="center" indent="1"/>
    </xf>
    <xf numFmtId="0" fontId="25" fillId="0" borderId="0" xfId="14" applyNumberFormat="1" applyProtection="1">
      <alignment vertical="center"/>
    </xf>
    <xf numFmtId="0" fontId="25" fillId="0" borderId="2" xfId="14" applyNumberFormat="1" applyBorder="1" applyProtection="1">
      <alignment vertical="center"/>
    </xf>
    <xf numFmtId="0" fontId="25" fillId="0" borderId="3" xfId="14" applyNumberFormat="1" applyBorder="1" applyProtection="1">
      <alignment vertical="center"/>
    </xf>
    <xf numFmtId="0" fontId="25" fillId="0" borderId="1" xfId="14" applyNumberFormat="1" applyBorder="1" applyProtection="1">
      <alignment vertical="center"/>
    </xf>
    <xf numFmtId="0" fontId="29" fillId="0" borderId="2" xfId="14" applyNumberFormat="1" applyFont="1" applyBorder="1" applyProtection="1">
      <alignment vertical="center"/>
    </xf>
    <xf numFmtId="0" fontId="25" fillId="0" borderId="4" xfId="14" applyNumberFormat="1" applyBorder="1" applyProtection="1">
      <alignment vertical="center"/>
    </xf>
    <xf numFmtId="0" fontId="25" fillId="0" borderId="11" xfId="14" applyNumberFormat="1" applyBorder="1" applyProtection="1">
      <alignment vertical="center"/>
    </xf>
    <xf numFmtId="0" fontId="169" fillId="0" borderId="4" xfId="14" applyNumberFormat="1" applyFont="1" applyBorder="1" applyProtection="1">
      <alignment vertical="center"/>
    </xf>
    <xf numFmtId="0" fontId="25" fillId="0" borderId="14" xfId="14" applyNumberFormat="1" applyBorder="1" applyProtection="1">
      <alignment vertical="center"/>
    </xf>
    <xf numFmtId="0" fontId="25" fillId="0" borderId="16" xfId="14" applyNumberFormat="1" applyBorder="1" applyProtection="1">
      <alignment vertical="center"/>
    </xf>
    <xf numFmtId="0" fontId="169" fillId="0" borderId="14" xfId="14" applyNumberFormat="1" applyFont="1" applyBorder="1" applyProtection="1">
      <alignment vertical="center"/>
    </xf>
    <xf numFmtId="0" fontId="173" fillId="0" borderId="4" xfId="14" applyNumberFormat="1" applyFont="1" applyBorder="1" applyProtection="1">
      <alignment vertical="center"/>
    </xf>
    <xf numFmtId="0" fontId="25" fillId="0" borderId="12" xfId="14" applyNumberFormat="1" applyBorder="1" applyProtection="1">
      <alignment vertical="center"/>
    </xf>
    <xf numFmtId="0" fontId="25" fillId="0" borderId="17" xfId="14" applyNumberFormat="1" applyBorder="1" applyProtection="1">
      <alignment vertical="center"/>
    </xf>
    <xf numFmtId="0" fontId="25" fillId="0" borderId="13" xfId="14" applyNumberFormat="1" applyBorder="1" applyProtection="1">
      <alignment vertical="center"/>
    </xf>
    <xf numFmtId="0" fontId="173" fillId="0" borderId="14" xfId="14" applyNumberFormat="1" applyFont="1" applyBorder="1" applyProtection="1">
      <alignment vertical="center"/>
    </xf>
    <xf numFmtId="0" fontId="25" fillId="0" borderId="15" xfId="14" applyNumberFormat="1" applyBorder="1" applyProtection="1">
      <alignment vertical="center"/>
    </xf>
    <xf numFmtId="0" fontId="25" fillId="0" borderId="12" xfId="14" applyNumberFormat="1" applyBorder="1" applyAlignment="1" applyProtection="1">
      <alignment horizontal="right" vertical="center"/>
    </xf>
    <xf numFmtId="0" fontId="25" fillId="0" borderId="4" xfId="14" applyNumberFormat="1" applyBorder="1" applyAlignment="1" applyProtection="1">
      <alignment horizontal="right" vertical="center"/>
    </xf>
    <xf numFmtId="0" fontId="25" fillId="0" borderId="156" xfId="14" applyNumberFormat="1" applyBorder="1" applyProtection="1">
      <alignment vertical="center"/>
    </xf>
    <xf numFmtId="0" fontId="25" fillId="0" borderId="17" xfId="14" applyNumberFormat="1" applyBorder="1" applyAlignment="1" applyProtection="1">
      <alignment horizontal="right" vertical="center"/>
    </xf>
    <xf numFmtId="0" fontId="25" fillId="0" borderId="0" xfId="14" applyNumberFormat="1" applyAlignment="1" applyProtection="1">
      <alignment horizontal="right" vertical="center"/>
    </xf>
    <xf numFmtId="0" fontId="25" fillId="0" borderId="157" xfId="14" applyNumberFormat="1" applyBorder="1" applyProtection="1">
      <alignment vertical="center"/>
    </xf>
    <xf numFmtId="0" fontId="25" fillId="11" borderId="0" xfId="14" applyNumberFormat="1" applyFill="1" applyProtection="1">
      <alignment vertical="center"/>
      <protection locked="0"/>
    </xf>
    <xf numFmtId="0" fontId="25" fillId="0" borderId="0" xfId="14" applyNumberFormat="1" applyAlignment="1" applyProtection="1">
      <alignment vertical="center"/>
    </xf>
    <xf numFmtId="177" fontId="25" fillId="0" borderId="4" xfId="14" applyNumberFormat="1" applyBorder="1" applyProtection="1">
      <alignment vertical="center"/>
    </xf>
    <xf numFmtId="0" fontId="98" fillId="0" borderId="0" xfId="0" applyFont="1" applyAlignment="1">
      <alignment horizontal="justify" vertical="top"/>
    </xf>
    <xf numFmtId="0" fontId="155" fillId="12" borderId="0" xfId="10" applyFill="1" applyProtection="1">
      <alignment vertical="center"/>
    </xf>
    <xf numFmtId="0" fontId="184" fillId="12" borderId="0" xfId="10" applyFont="1" applyFill="1" applyProtection="1">
      <alignment vertical="center"/>
    </xf>
    <xf numFmtId="0" fontId="0" fillId="2" borderId="1"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0" borderId="0" xfId="0"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xf>
    <xf numFmtId="197" fontId="0" fillId="2" borderId="1" xfId="0" applyNumberFormat="1" applyFill="1" applyBorder="1" applyAlignment="1" applyProtection="1">
      <alignment horizontal="center" vertical="center"/>
      <protection locked="0"/>
    </xf>
    <xf numFmtId="197" fontId="0" fillId="2" borderId="2" xfId="0" applyNumberFormat="1" applyFill="1" applyBorder="1" applyAlignment="1" applyProtection="1">
      <alignment horizontal="center" vertical="center"/>
      <protection locked="0"/>
    </xf>
    <xf numFmtId="197" fontId="0" fillId="2" borderId="3" xfId="0" applyNumberFormat="1" applyFill="1" applyBorder="1" applyAlignment="1" applyProtection="1">
      <alignment horizontal="center" vertical="center"/>
      <protection locked="0"/>
    </xf>
    <xf numFmtId="0" fontId="0" fillId="0" borderId="1" xfId="0"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Alignment="1">
      <alignment horizontal="left" vertical="center"/>
    </xf>
    <xf numFmtId="0" fontId="3" fillId="0" borderId="2" xfId="0" applyFont="1" applyBorder="1" applyAlignment="1">
      <alignment horizontal="left"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188" fontId="0" fillId="0" borderId="1" xfId="0" applyNumberFormat="1" applyFill="1" applyBorder="1" applyAlignment="1" applyProtection="1">
      <alignment horizontal="center" vertical="center"/>
    </xf>
    <xf numFmtId="188" fontId="0" fillId="0" borderId="2" xfId="0" applyNumberFormat="1" applyFill="1" applyBorder="1" applyAlignment="1" applyProtection="1">
      <alignment horizontal="center" vertical="center"/>
    </xf>
    <xf numFmtId="188" fontId="0" fillId="0" borderId="3" xfId="0" applyNumberFormat="1" applyFill="1" applyBorder="1" applyAlignment="1" applyProtection="1">
      <alignment horizontal="center" vertical="center"/>
    </xf>
    <xf numFmtId="189" fontId="0" fillId="2" borderId="1" xfId="0" applyNumberFormat="1" applyFill="1" applyBorder="1" applyAlignment="1" applyProtection="1">
      <alignment horizontal="center" vertical="center"/>
      <protection locked="0"/>
    </xf>
    <xf numFmtId="189" fontId="0" fillId="2" borderId="2" xfId="0" applyNumberFormat="1" applyFill="1" applyBorder="1" applyAlignment="1" applyProtection="1">
      <alignment horizontal="center" vertical="center"/>
      <protection locked="0"/>
    </xf>
    <xf numFmtId="189" fontId="0" fillId="2" borderId="3" xfId="0" applyNumberFormat="1" applyFill="1" applyBorder="1" applyAlignment="1" applyProtection="1">
      <alignment horizontal="center" vertical="center"/>
      <protection locked="0"/>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11"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6" fillId="0" borderId="4" xfId="0" applyFont="1" applyBorder="1" applyAlignment="1">
      <alignment horizontal="center" vertical="center" textRotation="255"/>
    </xf>
    <xf numFmtId="0" fontId="6" fillId="0" borderId="1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49" fontId="0" fillId="0" borderId="4" xfId="0" applyNumberFormat="1" applyBorder="1" applyAlignment="1">
      <alignment horizontal="right"/>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7" fillId="0" borderId="19"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23" xfId="0" applyFont="1" applyBorder="1" applyAlignment="1">
      <alignment horizontal="center" vertical="center" textRotation="255"/>
    </xf>
    <xf numFmtId="0" fontId="7" fillId="0" borderId="25" xfId="0" applyFont="1" applyBorder="1" applyAlignment="1">
      <alignment horizontal="center" vertical="center" textRotation="255"/>
    </xf>
    <xf numFmtId="0" fontId="7" fillId="0" borderId="26" xfId="0" applyFont="1" applyBorder="1" applyAlignment="1">
      <alignment horizontal="center" vertical="center" textRotation="255"/>
    </xf>
    <xf numFmtId="0" fontId="0" fillId="0" borderId="18"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5" xfId="0" applyNumberFormat="1" applyBorder="1" applyAlignment="1" applyProtection="1">
      <alignment horizontal="distributed" vertical="center" wrapText="1"/>
      <protection locked="0"/>
    </xf>
    <xf numFmtId="177" fontId="0" fillId="0" borderId="26" xfId="0" applyNumberFormat="1" applyBorder="1" applyAlignment="1" applyProtection="1">
      <alignment horizontal="distributed" vertical="center" wrapText="1"/>
      <protection locked="0"/>
    </xf>
    <xf numFmtId="177" fontId="0" fillId="0" borderId="19" xfId="0" applyNumberFormat="1" applyBorder="1" applyAlignment="1" applyProtection="1">
      <alignment horizontal="distributed" vertical="center" wrapText="1"/>
      <protection locked="0"/>
    </xf>
    <xf numFmtId="177" fontId="0" fillId="0" borderId="20" xfId="0" applyNumberFormat="1" applyBorder="1" applyAlignment="1" applyProtection="1">
      <alignment horizontal="distributed" vertical="center" wrapText="1"/>
      <protection locked="0"/>
    </xf>
    <xf numFmtId="0" fontId="7" fillId="0" borderId="0" xfId="0" applyFont="1" applyBorder="1" applyAlignment="1">
      <alignment horizontal="center" vertical="center" textRotation="255"/>
    </xf>
    <xf numFmtId="0" fontId="7" fillId="0" borderId="17" xfId="0" applyFont="1" applyBorder="1" applyAlignment="1">
      <alignment horizontal="center" vertical="center" textRotation="255"/>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6" fillId="0" borderId="19"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25" xfId="0" applyFont="1" applyBorder="1" applyAlignment="1">
      <alignment horizontal="center" vertical="center" textRotation="255"/>
    </xf>
    <xf numFmtId="0" fontId="6" fillId="0" borderId="26" xfId="0" applyFont="1" applyBorder="1" applyAlignment="1">
      <alignment horizontal="center" vertical="center" textRotation="255"/>
    </xf>
    <xf numFmtId="0" fontId="41" fillId="0" borderId="21" xfId="5"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23"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6" fillId="0" borderId="33" xfId="0" applyFont="1" applyBorder="1" applyAlignment="1">
      <alignment horizontal="center" vertical="center" textRotation="255"/>
    </xf>
    <xf numFmtId="0" fontId="6" fillId="0" borderId="34" xfId="0" applyFont="1" applyBorder="1" applyAlignment="1">
      <alignment horizontal="center" vertical="center" textRotation="255"/>
    </xf>
    <xf numFmtId="0" fontId="4" fillId="0" borderId="2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3" fillId="0" borderId="21"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21" xfId="0" applyFont="1" applyBorder="1" applyAlignment="1">
      <alignment horizontal="left" vertical="center"/>
    </xf>
    <xf numFmtId="0" fontId="3" fillId="0" borderId="139" xfId="0" applyFont="1" applyBorder="1" applyAlignment="1">
      <alignment horizontal="center" vertical="center"/>
    </xf>
    <xf numFmtId="0" fontId="3" fillId="0" borderId="140" xfId="0" applyFont="1" applyBorder="1" applyAlignment="1">
      <alignment horizontal="center" vertical="center"/>
    </xf>
    <xf numFmtId="0" fontId="3" fillId="0" borderId="141" xfId="0" applyFont="1" applyBorder="1" applyAlignment="1">
      <alignment horizontal="center" vertical="center"/>
    </xf>
    <xf numFmtId="0" fontId="3" fillId="0" borderId="142"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6" fillId="0" borderId="27" xfId="0" applyFont="1" applyBorder="1" applyAlignment="1">
      <alignment horizontal="center" vertical="center"/>
    </xf>
    <xf numFmtId="0" fontId="6" fillId="0" borderId="22" xfId="0" applyFont="1" applyBorder="1" applyAlignment="1">
      <alignment horizontal="center" vertical="center"/>
    </xf>
    <xf numFmtId="0" fontId="6" fillId="0" borderId="28" xfId="0" applyFont="1" applyBorder="1" applyAlignment="1">
      <alignment horizontal="center" vertical="center"/>
    </xf>
    <xf numFmtId="0" fontId="0" fillId="0" borderId="27" xfId="0" applyBorder="1" applyAlignment="1">
      <alignment horizontal="center"/>
    </xf>
    <xf numFmtId="0" fontId="0" fillId="0" borderId="22" xfId="0" applyBorder="1" applyAlignment="1">
      <alignment horizontal="center"/>
    </xf>
    <xf numFmtId="0" fontId="0" fillId="0" borderId="28" xfId="0" applyBorder="1" applyAlignment="1">
      <alignment horizont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177" fontId="0" fillId="0" borderId="22" xfId="0" applyNumberFormat="1" applyBorder="1" applyAlignment="1" applyProtection="1">
      <alignment horizontal="distributed" vertical="center" wrapText="1"/>
      <protection locked="0"/>
    </xf>
    <xf numFmtId="177" fontId="0" fillId="0" borderId="23" xfId="0" applyNumberFormat="1" applyBorder="1" applyAlignment="1" applyProtection="1">
      <alignment horizontal="distributed" vertical="center" wrapText="1"/>
      <protection locked="0"/>
    </xf>
    <xf numFmtId="177" fontId="0" fillId="0" borderId="33" xfId="0" applyNumberFormat="1" applyBorder="1" applyAlignment="1" applyProtection="1">
      <alignment horizontal="distributed" vertical="center" wrapText="1"/>
      <protection locked="0"/>
    </xf>
    <xf numFmtId="177" fontId="0" fillId="0" borderId="34" xfId="0" applyNumberFormat="1" applyBorder="1" applyAlignment="1" applyProtection="1">
      <alignment horizontal="distributed" vertical="center" wrapText="1"/>
      <protection locked="0"/>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41" fillId="0" borderId="18" xfId="5" applyBorder="1" applyAlignment="1" applyProtection="1">
      <alignment horizontal="left" vertical="center"/>
      <protection locked="0"/>
    </xf>
    <xf numFmtId="0" fontId="0" fillId="0" borderId="19"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0" fillId="0" borderId="32" xfId="0"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41" fillId="0" borderId="29" xfId="5" applyBorder="1" applyAlignment="1" applyProtection="1">
      <alignment horizontal="left" vertical="center"/>
      <protection locked="0"/>
    </xf>
    <xf numFmtId="0" fontId="0" fillId="0" borderId="30" xfId="0" applyBorder="1" applyAlignment="1" applyProtection="1">
      <alignment horizontal="left" vertical="center"/>
      <protection locked="0"/>
    </xf>
    <xf numFmtId="0" fontId="0" fillId="0" borderId="31" xfId="0" applyBorder="1" applyAlignment="1" applyProtection="1">
      <alignment horizontal="left" vertical="center"/>
      <protection locked="0"/>
    </xf>
    <xf numFmtId="177" fontId="0" fillId="0" borderId="30" xfId="0" applyNumberFormat="1" applyBorder="1" applyAlignment="1" applyProtection="1">
      <alignment horizontal="distributed" vertical="center" wrapText="1"/>
      <protection locked="0"/>
    </xf>
    <xf numFmtId="177" fontId="0" fillId="0" borderId="31" xfId="0" applyNumberFormat="1" applyBorder="1" applyAlignment="1" applyProtection="1">
      <alignment horizontal="distributed" vertical="center" wrapText="1"/>
      <protection locked="0"/>
    </xf>
    <xf numFmtId="0" fontId="0" fillId="0" borderId="24"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6" xfId="0" applyBorder="1" applyAlignment="1" applyProtection="1">
      <alignment horizontal="left" vertical="center"/>
      <protection locked="0"/>
    </xf>
    <xf numFmtId="0" fontId="3" fillId="0" borderId="11" xfId="0" applyFont="1" applyBorder="1" applyAlignment="1">
      <alignment horizontal="left" vertical="center"/>
    </xf>
    <xf numFmtId="0" fontId="3" fillId="0" borderId="4" xfId="0" applyFont="1" applyBorder="1" applyAlignment="1">
      <alignment horizontal="left" vertical="center"/>
    </xf>
    <xf numFmtId="0" fontId="3" fillId="0" borderId="12" xfId="0" applyFont="1" applyBorder="1"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4" xfId="0" applyFont="1" applyBorder="1" applyAlignment="1">
      <alignment horizontal="center" vertical="center"/>
    </xf>
    <xf numFmtId="0" fontId="4" fillId="0" borderId="12" xfId="0" applyFont="1" applyBorder="1" applyAlignment="1">
      <alignment horizontal="center"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4" xfId="0" applyBorder="1" applyAlignment="1">
      <alignment horizontal="center" vertical="center"/>
    </xf>
    <xf numFmtId="0" fontId="0" fillId="0" borderId="12" xfId="0" applyBorder="1" applyAlignment="1">
      <alignment horizontal="center" vertical="center"/>
    </xf>
    <xf numFmtId="0" fontId="113"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0" fillId="0" borderId="34" xfId="0" applyBorder="1" applyAlignment="1">
      <alignment horizontal="center" vertical="center"/>
    </xf>
    <xf numFmtId="0" fontId="113" fillId="0" borderId="11" xfId="0" applyFont="1" applyBorder="1" applyAlignment="1">
      <alignment horizontal="left" vertical="center"/>
    </xf>
    <xf numFmtId="0" fontId="5" fillId="0" borderId="4" xfId="0" applyFont="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41" fillId="0" borderId="18" xfId="5" applyBorder="1" applyAlignment="1" applyProtection="1">
      <alignment horizontal="left" vertical="center" shrinkToFit="1"/>
      <protection locked="0"/>
    </xf>
    <xf numFmtId="0" fontId="0" fillId="0" borderId="19" xfId="0" applyBorder="1" applyAlignment="1" applyProtection="1">
      <alignment horizontal="left" vertical="center" shrinkToFit="1"/>
      <protection locked="0"/>
    </xf>
    <xf numFmtId="0" fontId="0" fillId="0" borderId="20"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0" fontId="0" fillId="0" borderId="25"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0" fontId="113" fillId="0" borderId="18" xfId="0" applyFont="1" applyBorder="1" applyAlignment="1">
      <alignment horizontal="left" vertical="center"/>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24" xfId="0" applyFont="1" applyBorder="1" applyAlignment="1">
      <alignment horizontal="left" vertical="center"/>
    </xf>
    <xf numFmtId="0" fontId="5" fillId="0" borderId="25" xfId="0" applyFont="1" applyBorder="1" applyAlignment="1">
      <alignment horizontal="left" vertical="center"/>
    </xf>
    <xf numFmtId="0" fontId="5" fillId="0" borderId="26" xfId="0" applyFont="1" applyBorder="1" applyAlignment="1">
      <alignment horizontal="left" vertical="center"/>
    </xf>
    <xf numFmtId="0" fontId="12" fillId="0" borderId="0" xfId="0" applyFont="1" applyAlignment="1">
      <alignment horizontal="center" vertical="center"/>
    </xf>
    <xf numFmtId="0" fontId="119" fillId="0" borderId="0" xfId="0" applyFont="1" applyAlignment="1">
      <alignment horizontal="center" vertical="center"/>
    </xf>
    <xf numFmtId="0" fontId="12" fillId="0" borderId="0" xfId="0" applyFont="1" applyBorder="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distributed"/>
    </xf>
    <xf numFmtId="0" fontId="11" fillId="0" borderId="0" xfId="0" applyFont="1" applyBorder="1" applyAlignment="1">
      <alignment horizontal="left" indent="1"/>
    </xf>
    <xf numFmtId="0" fontId="9" fillId="0" borderId="0" xfId="0" applyFont="1" applyBorder="1" applyAlignment="1">
      <alignment horizontal="center" vertical="center"/>
    </xf>
    <xf numFmtId="0" fontId="136" fillId="0" borderId="0" xfId="5" applyFont="1" applyAlignment="1" applyProtection="1">
      <alignment horizontal="center" vertical="center"/>
      <protection locked="0"/>
    </xf>
    <xf numFmtId="0" fontId="10" fillId="0" borderId="0" xfId="0" applyFont="1" applyAlignment="1">
      <alignment horizontal="left" vertical="center"/>
    </xf>
    <xf numFmtId="0" fontId="13" fillId="0" borderId="0" xfId="0" applyFont="1" applyAlignment="1">
      <alignment horizontal="center" vertical="center"/>
    </xf>
    <xf numFmtId="0" fontId="11" fillId="0" borderId="14" xfId="0" applyFont="1" applyBorder="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177" fontId="11" fillId="2" borderId="0" xfId="0" applyNumberFormat="1" applyFont="1" applyFill="1" applyAlignment="1" applyProtection="1">
      <alignment horizontal="distributed" vertical="center"/>
      <protection locked="0"/>
    </xf>
    <xf numFmtId="0" fontId="11" fillId="2" borderId="0" xfId="0" applyFont="1" applyFill="1" applyBorder="1" applyAlignment="1" applyProtection="1">
      <alignment horizontal="left" indent="1"/>
      <protection locked="0"/>
    </xf>
    <xf numFmtId="0" fontId="11" fillId="0" borderId="0" xfId="0" applyFont="1" applyBorder="1" applyAlignment="1">
      <alignment horizontal="left"/>
    </xf>
    <xf numFmtId="0" fontId="19" fillId="0" borderId="11" xfId="0" applyFont="1" applyBorder="1" applyAlignment="1">
      <alignment horizontal="center" vertical="center"/>
    </xf>
    <xf numFmtId="0" fontId="19" fillId="0" borderId="4"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11" xfId="0" applyFont="1" applyBorder="1" applyAlignment="1">
      <alignment horizontal="center" vertical="center" wrapText="1"/>
    </xf>
    <xf numFmtId="0" fontId="19" fillId="0" borderId="16"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177" fontId="19" fillId="2" borderId="4" xfId="0" applyNumberFormat="1" applyFont="1" applyFill="1" applyBorder="1" applyAlignment="1" applyProtection="1">
      <alignment horizontal="center" vertical="center"/>
      <protection locked="0"/>
    </xf>
    <xf numFmtId="177" fontId="19" fillId="2" borderId="12" xfId="0" applyNumberFormat="1" applyFont="1" applyFill="1" applyBorder="1" applyAlignment="1" applyProtection="1">
      <alignment horizontal="center" vertical="center"/>
      <protection locked="0"/>
    </xf>
    <xf numFmtId="177" fontId="19" fillId="2" borderId="0" xfId="0" applyNumberFormat="1" applyFont="1" applyFill="1" applyBorder="1" applyAlignment="1" applyProtection="1">
      <alignment horizontal="center" vertical="center"/>
      <protection locked="0"/>
    </xf>
    <xf numFmtId="177" fontId="19" fillId="2" borderId="17" xfId="0" applyNumberFormat="1" applyFont="1" applyFill="1" applyBorder="1" applyAlignment="1" applyProtection="1">
      <alignment horizontal="center" vertical="center"/>
      <protection locked="0"/>
    </xf>
    <xf numFmtId="177" fontId="19" fillId="2" borderId="14" xfId="0" applyNumberFormat="1" applyFont="1" applyFill="1" applyBorder="1" applyAlignment="1" applyProtection="1">
      <alignment horizontal="center" vertical="center"/>
      <protection locked="0"/>
    </xf>
    <xf numFmtId="177" fontId="19" fillId="2" borderId="15" xfId="0" applyNumberFormat="1" applyFont="1" applyFill="1" applyBorder="1" applyAlignment="1" applyProtection="1">
      <alignment horizontal="center" vertical="center"/>
      <protection locked="0"/>
    </xf>
    <xf numFmtId="0" fontId="19" fillId="2" borderId="11"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9" fillId="2" borderId="12" xfId="0" applyFont="1" applyFill="1" applyBorder="1" applyAlignment="1" applyProtection="1">
      <alignment horizontal="center" vertical="center"/>
      <protection locked="0"/>
    </xf>
    <xf numFmtId="0" fontId="19" fillId="2" borderId="13" xfId="0" applyFont="1" applyFill="1" applyBorder="1" applyAlignment="1" applyProtection="1">
      <alignment horizontal="center" vertical="center"/>
      <protection locked="0"/>
    </xf>
    <xf numFmtId="0" fontId="19" fillId="2" borderId="14" xfId="0" applyFont="1" applyFill="1" applyBorder="1" applyAlignment="1" applyProtection="1">
      <alignment horizontal="center" vertical="center"/>
      <protection locked="0"/>
    </xf>
    <xf numFmtId="0" fontId="19" fillId="2" borderId="15" xfId="0" applyFont="1" applyFill="1" applyBorder="1" applyAlignment="1" applyProtection="1">
      <alignment horizontal="center" vertical="center"/>
      <protection locked="0"/>
    </xf>
    <xf numFmtId="0" fontId="19" fillId="2" borderId="14" xfId="0" applyFont="1" applyFill="1" applyBorder="1" applyAlignment="1" applyProtection="1">
      <alignment horizontal="left" vertical="center"/>
      <protection locked="0"/>
    </xf>
    <xf numFmtId="0" fontId="19" fillId="2" borderId="4" xfId="0" applyFont="1" applyFill="1" applyBorder="1" applyAlignment="1" applyProtection="1">
      <alignment horizontal="left" vertical="center"/>
      <protection locked="0"/>
    </xf>
    <xf numFmtId="0" fontId="19" fillId="0" borderId="11" xfId="0" applyFont="1" applyBorder="1" applyAlignment="1">
      <alignment horizontal="left" vertical="center"/>
    </xf>
    <xf numFmtId="0" fontId="19" fillId="0" borderId="4" xfId="0" applyFont="1" applyBorder="1" applyAlignment="1">
      <alignment horizontal="left" vertical="center"/>
    </xf>
    <xf numFmtId="0" fontId="19" fillId="0" borderId="12" xfId="0" applyFont="1" applyBorder="1" applyAlignment="1">
      <alignment horizontal="left" vertical="center"/>
    </xf>
    <xf numFmtId="0" fontId="19" fillId="2" borderId="16"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177" fontId="18" fillId="2" borderId="0" xfId="0" applyNumberFormat="1" applyFont="1" applyFill="1" applyBorder="1" applyAlignment="1" applyProtection="1">
      <alignment horizontal="distributed" vertical="center"/>
      <protection locked="0"/>
    </xf>
    <xf numFmtId="0" fontId="19" fillId="2" borderId="2" xfId="0" applyFont="1" applyFill="1" applyBorder="1" applyAlignment="1" applyProtection="1">
      <alignment horizontal="center" vertical="center"/>
      <protection locked="0"/>
    </xf>
    <xf numFmtId="0" fontId="19" fillId="2" borderId="0" xfId="0" applyFont="1" applyFill="1" applyBorder="1" applyAlignment="1" applyProtection="1">
      <alignment horizontal="left" vertical="center"/>
      <protection locked="0"/>
    </xf>
    <xf numFmtId="0" fontId="20" fillId="0" borderId="0" xfId="0" applyFont="1" applyBorder="1" applyAlignment="1">
      <alignment horizontal="center" vertical="center"/>
    </xf>
    <xf numFmtId="0" fontId="19" fillId="0" borderId="0" xfId="0" applyFont="1" applyBorder="1" applyAlignment="1">
      <alignment horizontal="distributed" vertical="center" wrapText="1"/>
    </xf>
    <xf numFmtId="0" fontId="19" fillId="0" borderId="0" xfId="0" applyFont="1" applyBorder="1" applyAlignment="1">
      <alignment horizontal="distributed" vertical="center"/>
    </xf>
    <xf numFmtId="0" fontId="18" fillId="2" borderId="0" xfId="0" applyFont="1" applyFill="1" applyBorder="1" applyAlignment="1" applyProtection="1">
      <alignment horizontal="center" vertical="center"/>
      <protection locked="0"/>
    </xf>
    <xf numFmtId="0" fontId="18" fillId="2" borderId="14" xfId="0" applyFont="1" applyFill="1" applyBorder="1" applyAlignment="1" applyProtection="1">
      <alignment horizontal="center" vertical="center"/>
      <protection locked="0"/>
    </xf>
    <xf numFmtId="0" fontId="19" fillId="0" borderId="0" xfId="0" applyFont="1" applyBorder="1" applyAlignment="1">
      <alignment horizontal="left" vertical="center"/>
    </xf>
    <xf numFmtId="0" fontId="19" fillId="0" borderId="30" xfId="0" applyFont="1" applyBorder="1" applyAlignment="1">
      <alignment horizontal="center" vertical="center"/>
    </xf>
    <xf numFmtId="0" fontId="19" fillId="0" borderId="31" xfId="0" applyFont="1" applyBorder="1" applyAlignment="1">
      <alignment horizontal="center" vertical="center"/>
    </xf>
    <xf numFmtId="0" fontId="18" fillId="0" borderId="11" xfId="0" applyFont="1" applyBorder="1" applyAlignment="1">
      <alignment horizontal="center" vertical="center" wrapText="1"/>
    </xf>
    <xf numFmtId="0" fontId="18"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2" borderId="29" xfId="0"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protection locked="0"/>
    </xf>
    <xf numFmtId="0" fontId="19" fillId="2" borderId="4" xfId="0" applyFont="1" applyFill="1" applyBorder="1" applyAlignment="1">
      <alignment horizontal="center" vertical="center"/>
    </xf>
    <xf numFmtId="0" fontId="19" fillId="2" borderId="30" xfId="0" applyFont="1" applyFill="1" applyBorder="1" applyAlignment="1">
      <alignment horizontal="center" vertical="center"/>
    </xf>
    <xf numFmtId="0" fontId="19" fillId="2" borderId="13" xfId="0" applyFont="1" applyFill="1" applyBorder="1" applyAlignment="1" applyProtection="1">
      <alignment horizontal="left" vertical="center"/>
      <protection locked="0"/>
    </xf>
    <xf numFmtId="0" fontId="19" fillId="2" borderId="15" xfId="0" applyFont="1" applyFill="1" applyBorder="1" applyAlignment="1" applyProtection="1">
      <alignment horizontal="left" vertical="center"/>
      <protection locked="0"/>
    </xf>
    <xf numFmtId="177" fontId="19" fillId="2" borderId="4" xfId="0" applyNumberFormat="1" applyFont="1" applyFill="1" applyBorder="1" applyAlignment="1" applyProtection="1">
      <alignment horizontal="distributed" vertical="center"/>
      <protection locked="0"/>
    </xf>
    <xf numFmtId="177" fontId="19" fillId="2" borderId="12" xfId="0" applyNumberFormat="1" applyFont="1" applyFill="1" applyBorder="1" applyAlignment="1" applyProtection="1">
      <alignment horizontal="distributed" vertical="center"/>
      <protection locked="0"/>
    </xf>
    <xf numFmtId="177" fontId="19" fillId="2" borderId="14" xfId="0" applyNumberFormat="1" applyFont="1" applyFill="1" applyBorder="1" applyAlignment="1" applyProtection="1">
      <alignment horizontal="distributed" vertical="center"/>
      <protection locked="0"/>
    </xf>
    <xf numFmtId="177" fontId="19" fillId="2" borderId="15" xfId="0" applyNumberFormat="1" applyFont="1" applyFill="1" applyBorder="1" applyAlignment="1" applyProtection="1">
      <alignment horizontal="distributed" vertical="center"/>
      <protection locked="0"/>
    </xf>
    <xf numFmtId="0" fontId="19" fillId="0" borderId="11" xfId="0" applyFont="1" applyFill="1" applyBorder="1" applyAlignment="1" applyProtection="1">
      <alignment horizontal="left" vertical="center"/>
    </xf>
    <xf numFmtId="0" fontId="19" fillId="0" borderId="4" xfId="0" applyFont="1" applyFill="1" applyBorder="1" applyAlignment="1" applyProtection="1">
      <alignment horizontal="left" vertical="center"/>
    </xf>
    <xf numFmtId="0" fontId="19" fillId="0" borderId="12" xfId="0" applyFont="1" applyFill="1" applyBorder="1" applyAlignment="1" applyProtection="1">
      <alignment horizontal="left" vertical="center"/>
    </xf>
    <xf numFmtId="0" fontId="19" fillId="2" borderId="16" xfId="0" applyFont="1" applyFill="1" applyBorder="1" applyAlignment="1" applyProtection="1">
      <alignment horizontal="left" vertical="center"/>
      <protection locked="0"/>
    </xf>
    <xf numFmtId="0" fontId="19" fillId="2" borderId="17" xfId="0" applyFont="1" applyFill="1" applyBorder="1" applyAlignment="1" applyProtection="1">
      <alignment horizontal="left" vertical="center"/>
      <protection locked="0"/>
    </xf>
    <xf numFmtId="0" fontId="19" fillId="2" borderId="11" xfId="0" applyFont="1" applyFill="1" applyBorder="1" applyAlignment="1">
      <alignment horizontal="center" vertical="center"/>
    </xf>
    <xf numFmtId="0" fontId="19" fillId="2" borderId="29" xfId="0" applyFont="1" applyFill="1" applyBorder="1" applyAlignment="1">
      <alignment horizontal="center" vertical="center"/>
    </xf>
    <xf numFmtId="0" fontId="19" fillId="2" borderId="32" xfId="0" applyFont="1" applyFill="1" applyBorder="1" applyAlignment="1">
      <alignment horizontal="center" vertical="center"/>
    </xf>
    <xf numFmtId="0" fontId="19" fillId="2" borderId="33" xfId="0" applyFont="1" applyFill="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2" borderId="0" xfId="0" applyFont="1" applyFill="1" applyBorder="1" applyAlignment="1">
      <alignment horizontal="center" vertical="center"/>
    </xf>
    <xf numFmtId="0" fontId="19" fillId="2" borderId="14" xfId="0" applyFont="1" applyFill="1" applyBorder="1" applyAlignment="1">
      <alignment horizontal="center" vertical="center"/>
    </xf>
    <xf numFmtId="177" fontId="19" fillId="2" borderId="11" xfId="0" applyNumberFormat="1" applyFont="1" applyFill="1" applyBorder="1" applyAlignment="1" applyProtection="1">
      <alignment horizontal="center" vertical="center"/>
      <protection locked="0"/>
    </xf>
    <xf numFmtId="177" fontId="19" fillId="2" borderId="29" xfId="0" applyNumberFormat="1" applyFont="1" applyFill="1" applyBorder="1" applyAlignment="1" applyProtection="1">
      <alignment horizontal="center" vertical="center"/>
      <protection locked="0"/>
    </xf>
    <xf numFmtId="177" fontId="19" fillId="2" borderId="30" xfId="0" applyNumberFormat="1" applyFont="1" applyFill="1" applyBorder="1" applyAlignment="1" applyProtection="1">
      <alignment horizontal="center" vertical="center"/>
      <protection locked="0"/>
    </xf>
    <xf numFmtId="177" fontId="19" fillId="2" borderId="31" xfId="0" applyNumberFormat="1" applyFont="1" applyFill="1" applyBorder="1" applyAlignment="1" applyProtection="1">
      <alignment horizontal="center" vertical="center"/>
      <protection locked="0"/>
    </xf>
    <xf numFmtId="177" fontId="19" fillId="2" borderId="16" xfId="0" applyNumberFormat="1" applyFont="1" applyFill="1" applyBorder="1" applyAlignment="1" applyProtection="1">
      <alignment horizontal="center" vertical="center"/>
      <protection locked="0"/>
    </xf>
    <xf numFmtId="177" fontId="19" fillId="2" borderId="13" xfId="0" applyNumberFormat="1" applyFont="1" applyFill="1" applyBorder="1" applyAlignment="1" applyProtection="1">
      <alignment horizontal="center" vertical="center"/>
      <protection locked="0"/>
    </xf>
    <xf numFmtId="0" fontId="19" fillId="2" borderId="12" xfId="0" applyFont="1" applyFill="1" applyBorder="1" applyAlignment="1">
      <alignment horizontal="center" vertical="center"/>
    </xf>
    <xf numFmtId="0" fontId="19" fillId="2" borderId="13" xfId="0" applyFont="1" applyFill="1" applyBorder="1" applyAlignment="1">
      <alignment horizontal="center" vertical="center"/>
    </xf>
    <xf numFmtId="0" fontId="19" fillId="2" borderId="15" xfId="0" applyFont="1" applyFill="1" applyBorder="1" applyAlignment="1">
      <alignment horizontal="center" vertical="center"/>
    </xf>
    <xf numFmtId="0" fontId="21" fillId="0" borderId="0" xfId="0" applyFont="1" applyBorder="1" applyAlignment="1">
      <alignment horizontal="left" vertical="center"/>
    </xf>
    <xf numFmtId="0" fontId="21" fillId="0" borderId="11" xfId="0" applyFont="1" applyBorder="1" applyAlignment="1">
      <alignment horizontal="center" vertical="center" wrapText="1"/>
    </xf>
    <xf numFmtId="0" fontId="21" fillId="0" borderId="4"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17" fillId="0" borderId="0" xfId="0" applyFont="1" applyBorder="1" applyAlignment="1">
      <alignment horizontal="left" vertical="center"/>
    </xf>
    <xf numFmtId="0" fontId="21" fillId="0" borderId="16" xfId="0" applyFont="1" applyBorder="1" applyAlignment="1">
      <alignment horizontal="center" vertical="center"/>
    </xf>
    <xf numFmtId="0" fontId="21" fillId="0" borderId="17" xfId="0" applyFont="1" applyBorder="1" applyAlignment="1">
      <alignment horizontal="center" vertical="center"/>
    </xf>
    <xf numFmtId="177" fontId="19" fillId="2" borderId="32" xfId="0" applyNumberFormat="1" applyFont="1" applyFill="1" applyBorder="1" applyAlignment="1" applyProtection="1">
      <alignment horizontal="center" vertical="center"/>
      <protection locked="0"/>
    </xf>
    <xf numFmtId="177" fontId="19" fillId="2" borderId="33" xfId="0" applyNumberFormat="1" applyFont="1" applyFill="1" applyBorder="1" applyAlignment="1" applyProtection="1">
      <alignment horizontal="center" vertical="center"/>
      <protection locked="0"/>
    </xf>
    <xf numFmtId="177" fontId="19" fillId="2" borderId="34" xfId="0" applyNumberFormat="1" applyFont="1" applyFill="1" applyBorder="1" applyAlignment="1" applyProtection="1">
      <alignment horizontal="center" vertical="center"/>
      <protection locked="0"/>
    </xf>
    <xf numFmtId="0" fontId="19" fillId="0" borderId="4"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21" fillId="0" borderId="0" xfId="0" applyFont="1" applyBorder="1" applyAlignment="1">
      <alignment horizontal="left" vertical="top" wrapText="1"/>
    </xf>
    <xf numFmtId="0" fontId="19" fillId="0" borderId="16" xfId="0" applyFont="1" applyBorder="1" applyAlignment="1">
      <alignment horizontal="distributed" vertical="center" justifyLastLine="1"/>
    </xf>
    <xf numFmtId="0" fontId="19" fillId="0" borderId="0" xfId="0" applyFont="1" applyBorder="1" applyAlignment="1">
      <alignment horizontal="distributed" vertical="center" justifyLastLine="1"/>
    </xf>
    <xf numFmtId="0" fontId="19" fillId="0" borderId="17" xfId="0" applyFont="1" applyBorder="1" applyAlignment="1">
      <alignment horizontal="distributed" vertical="center" justifyLastLine="1"/>
    </xf>
    <xf numFmtId="0" fontId="19" fillId="0" borderId="13" xfId="0" applyFont="1" applyBorder="1" applyAlignment="1">
      <alignment horizontal="distributed" vertical="center" justifyLastLine="1"/>
    </xf>
    <xf numFmtId="0" fontId="19" fillId="0" borderId="14" xfId="0" applyFont="1" applyBorder="1" applyAlignment="1">
      <alignment horizontal="distributed" vertical="center" justifyLastLine="1"/>
    </xf>
    <xf numFmtId="0" fontId="19" fillId="0" borderId="15" xfId="0" applyFont="1" applyBorder="1" applyAlignment="1">
      <alignment horizontal="distributed" vertical="center" justifyLastLine="1"/>
    </xf>
    <xf numFmtId="0" fontId="19" fillId="0" borderId="11" xfId="0" applyFont="1" applyBorder="1" applyAlignment="1">
      <alignment horizontal="distributed" justifyLastLine="1"/>
    </xf>
    <xf numFmtId="0" fontId="19" fillId="0" borderId="4" xfId="0" applyFont="1" applyBorder="1" applyAlignment="1">
      <alignment horizontal="distributed" justifyLastLine="1"/>
    </xf>
    <xf numFmtId="0" fontId="19" fillId="0" borderId="12" xfId="0" applyFont="1" applyBorder="1" applyAlignment="1">
      <alignment horizontal="distributed" justifyLastLine="1"/>
    </xf>
    <xf numFmtId="188" fontId="19" fillId="0" borderId="11" xfId="0" applyNumberFormat="1" applyFont="1" applyBorder="1" applyAlignment="1">
      <alignment horizontal="center" vertical="center"/>
    </xf>
    <xf numFmtId="188" fontId="19" fillId="0" borderId="4" xfId="0" applyNumberFormat="1" applyFont="1" applyBorder="1" applyAlignment="1">
      <alignment horizontal="center" vertical="center"/>
    </xf>
    <xf numFmtId="188" fontId="19" fillId="0" borderId="12" xfId="0" applyNumberFormat="1" applyFont="1" applyBorder="1" applyAlignment="1">
      <alignment horizontal="center" vertical="center"/>
    </xf>
    <xf numFmtId="0" fontId="19" fillId="0" borderId="14" xfId="0" applyFont="1" applyBorder="1" applyAlignment="1" applyProtection="1">
      <alignment horizontal="left" vertical="center" shrinkToFit="1"/>
    </xf>
    <xf numFmtId="0" fontId="19" fillId="0" borderId="2" xfId="0" applyFont="1" applyBorder="1" applyAlignment="1" applyProtection="1">
      <alignment horizontal="left" vertical="center" shrinkToFit="1"/>
    </xf>
    <xf numFmtId="189" fontId="19" fillId="2" borderId="11" xfId="0" applyNumberFormat="1" applyFont="1" applyFill="1" applyBorder="1" applyAlignment="1" applyProtection="1">
      <alignment horizontal="center" vertical="center"/>
      <protection locked="0"/>
    </xf>
    <xf numFmtId="189" fontId="19" fillId="2" borderId="4" xfId="0" applyNumberFormat="1" applyFont="1" applyFill="1" applyBorder="1" applyAlignment="1" applyProtection="1">
      <alignment horizontal="center" vertical="center"/>
      <protection locked="0"/>
    </xf>
    <xf numFmtId="189" fontId="19" fillId="2" borderId="12" xfId="0" applyNumberFormat="1" applyFont="1" applyFill="1" applyBorder="1" applyAlignment="1" applyProtection="1">
      <alignment horizontal="center" vertical="center"/>
      <protection locked="0"/>
    </xf>
    <xf numFmtId="189" fontId="19" fillId="0" borderId="14" xfId="0" applyNumberFormat="1" applyFont="1" applyBorder="1" applyAlignment="1" applyProtection="1">
      <alignment horizontal="left" vertical="center"/>
    </xf>
    <xf numFmtId="0" fontId="32" fillId="0" borderId="1" xfId="4" applyFont="1" applyBorder="1" applyAlignment="1">
      <alignment horizontal="center" vertical="center"/>
    </xf>
    <xf numFmtId="0" fontId="32" fillId="0" borderId="2" xfId="4" applyFont="1" applyBorder="1" applyAlignment="1">
      <alignment horizontal="center" vertical="center"/>
    </xf>
    <xf numFmtId="0" fontId="32" fillId="0" borderId="3" xfId="4" applyFont="1" applyBorder="1" applyAlignment="1">
      <alignment horizontal="center" vertical="center"/>
    </xf>
    <xf numFmtId="0" fontId="32" fillId="2" borderId="36" xfId="4" applyFont="1" applyFill="1" applyBorder="1" applyAlignment="1" applyProtection="1">
      <alignment horizontal="center" vertical="center"/>
      <protection locked="0"/>
    </xf>
    <xf numFmtId="0" fontId="32" fillId="0" borderId="36" xfId="4" applyFont="1" applyBorder="1" applyAlignment="1">
      <alignment horizontal="center" vertical="center"/>
    </xf>
    <xf numFmtId="0" fontId="32" fillId="0" borderId="35" xfId="4" applyFont="1" applyBorder="1" applyAlignment="1">
      <alignment horizontal="center" vertical="center"/>
    </xf>
    <xf numFmtId="0" fontId="32" fillId="2" borderId="36" xfId="4" applyFont="1" applyFill="1" applyBorder="1" applyAlignment="1" applyProtection="1">
      <alignment horizontal="center" vertical="center" textRotation="255" shrinkToFit="1"/>
      <protection locked="0"/>
    </xf>
    <xf numFmtId="0" fontId="32" fillId="2" borderId="35" xfId="4" applyFont="1" applyFill="1" applyBorder="1" applyAlignment="1" applyProtection="1">
      <alignment horizontal="center" vertical="center" textRotation="255" shrinkToFit="1"/>
      <protection locked="0"/>
    </xf>
    <xf numFmtId="177" fontId="33" fillId="2" borderId="1" xfId="4" applyNumberFormat="1" applyFont="1" applyFill="1" applyBorder="1" applyAlignment="1" applyProtection="1">
      <alignment horizontal="center" vertical="center" shrinkToFit="1"/>
      <protection locked="0"/>
    </xf>
    <xf numFmtId="177" fontId="33" fillId="2" borderId="2" xfId="4" applyNumberFormat="1" applyFont="1" applyFill="1" applyBorder="1" applyAlignment="1" applyProtection="1">
      <alignment horizontal="center" vertical="center" shrinkToFit="1"/>
      <protection locked="0"/>
    </xf>
    <xf numFmtId="177" fontId="33" fillId="2" borderId="3" xfId="4" applyNumberFormat="1" applyFont="1" applyFill="1" applyBorder="1" applyAlignment="1" applyProtection="1">
      <alignment horizontal="center" vertical="center" shrinkToFit="1"/>
      <protection locked="0"/>
    </xf>
    <xf numFmtId="0" fontId="31" fillId="0" borderId="4" xfId="4" applyFont="1" applyBorder="1" applyAlignment="1">
      <alignment horizontal="center"/>
    </xf>
    <xf numFmtId="178" fontId="32" fillId="0" borderId="0" xfId="0" applyNumberFormat="1" applyFont="1" applyAlignment="1">
      <alignment horizontal="right" vertical="center" shrinkToFit="1"/>
    </xf>
    <xf numFmtId="0" fontId="31" fillId="0" borderId="0" xfId="4" applyFont="1" applyAlignment="1">
      <alignment horizontal="left" vertical="center"/>
    </xf>
    <xf numFmtId="0" fontId="31" fillId="0" borderId="0" xfId="4" applyFont="1" applyAlignment="1">
      <alignment horizontal="left"/>
    </xf>
    <xf numFmtId="0" fontId="32" fillId="0" borderId="14" xfId="4" applyFont="1" applyBorder="1" applyAlignment="1">
      <alignment horizontal="center"/>
    </xf>
    <xf numFmtId="0" fontId="24" fillId="0" borderId="1" xfId="4" applyFont="1" applyBorder="1" applyAlignment="1">
      <alignment horizontal="center" vertical="center"/>
    </xf>
    <xf numFmtId="0" fontId="24" fillId="0" borderId="3" xfId="4" applyFont="1" applyBorder="1" applyAlignment="1">
      <alignment horizontal="center" vertical="center"/>
    </xf>
    <xf numFmtId="0" fontId="24" fillId="0" borderId="1" xfId="4" applyFont="1" applyBorder="1" applyAlignment="1" applyProtection="1">
      <alignment horizontal="center" vertical="center"/>
      <protection locked="0"/>
    </xf>
    <xf numFmtId="0" fontId="24" fillId="0" borderId="2" xfId="4" applyFont="1" applyBorder="1" applyAlignment="1" applyProtection="1">
      <alignment horizontal="center" vertical="center"/>
      <protection locked="0"/>
    </xf>
    <xf numFmtId="0" fontId="24" fillId="0" borderId="3" xfId="4" applyFont="1" applyBorder="1" applyAlignment="1" applyProtection="1">
      <alignment horizontal="center" vertical="center"/>
      <protection locked="0"/>
    </xf>
    <xf numFmtId="0" fontId="24" fillId="0" borderId="35" xfId="4" applyFont="1" applyBorder="1" applyAlignment="1">
      <alignment horizontal="center" vertical="center"/>
    </xf>
    <xf numFmtId="0" fontId="24" fillId="0" borderId="36" xfId="4" applyFont="1" applyBorder="1" applyAlignment="1">
      <alignment horizontal="center" vertical="center"/>
    </xf>
    <xf numFmtId="0" fontId="24" fillId="2" borderId="1" xfId="4" applyFont="1" applyFill="1" applyBorder="1" applyAlignment="1" applyProtection="1">
      <alignment horizontal="center" vertical="center"/>
      <protection locked="0"/>
    </xf>
    <xf numFmtId="0" fontId="24" fillId="2" borderId="2" xfId="4" applyFont="1" applyFill="1" applyBorder="1" applyAlignment="1" applyProtection="1">
      <alignment horizontal="center" vertical="center"/>
      <protection locked="0"/>
    </xf>
    <xf numFmtId="0" fontId="24" fillId="2" borderId="3" xfId="4" applyFont="1" applyFill="1" applyBorder="1" applyAlignment="1" applyProtection="1">
      <alignment horizontal="center" vertical="center"/>
      <protection locked="0"/>
    </xf>
    <xf numFmtId="0" fontId="24" fillId="0" borderId="13" xfId="4" applyFont="1" applyBorder="1" applyAlignment="1">
      <alignment horizontal="center" vertical="center"/>
    </xf>
    <xf numFmtId="0" fontId="24" fillId="0" borderId="14" xfId="4" applyFont="1" applyBorder="1" applyAlignment="1">
      <alignment horizontal="center" vertical="center"/>
    </xf>
    <xf numFmtId="0" fontId="24" fillId="0" borderId="15" xfId="4" applyFont="1" applyBorder="1" applyAlignment="1">
      <alignment horizontal="center" vertical="center"/>
    </xf>
    <xf numFmtId="0" fontId="24" fillId="0" borderId="11" xfId="4" applyFont="1" applyBorder="1" applyAlignment="1">
      <alignment horizontal="center" vertical="center"/>
    </xf>
    <xf numFmtId="0" fontId="24" fillId="0" borderId="4" xfId="4" applyFont="1" applyBorder="1" applyAlignment="1">
      <alignment horizontal="center" vertical="center"/>
    </xf>
    <xf numFmtId="0" fontId="24" fillId="0" borderId="12" xfId="4" applyFont="1" applyBorder="1" applyAlignment="1">
      <alignment horizontal="center" vertical="center"/>
    </xf>
    <xf numFmtId="0" fontId="136" fillId="0" borderId="0" xfId="5" applyFont="1" applyAlignment="1" applyProtection="1">
      <alignment horizontal="left" vertical="center"/>
      <protection locked="0"/>
    </xf>
    <xf numFmtId="0" fontId="30" fillId="0" borderId="14" xfId="4" applyFont="1" applyBorder="1" applyAlignment="1">
      <alignment horizontal="distributed" vertical="top" indent="1"/>
    </xf>
    <xf numFmtId="0" fontId="24" fillId="0" borderId="4" xfId="4" applyFont="1" applyBorder="1" applyAlignment="1">
      <alignment horizontal="distributed"/>
    </xf>
    <xf numFmtId="0" fontId="24" fillId="2" borderId="35" xfId="4" applyFont="1" applyFill="1" applyBorder="1" applyAlignment="1" applyProtection="1">
      <alignment horizontal="center" vertical="center" textRotation="255" shrinkToFit="1"/>
      <protection locked="0"/>
    </xf>
    <xf numFmtId="0" fontId="24" fillId="2" borderId="37" xfId="4" applyFont="1" applyFill="1" applyBorder="1" applyAlignment="1" applyProtection="1">
      <alignment horizontal="center" vertical="center" textRotation="255" shrinkToFit="1"/>
      <protection locked="0"/>
    </xf>
    <xf numFmtId="0" fontId="24" fillId="0" borderId="2" xfId="4" applyFont="1" applyBorder="1" applyAlignment="1">
      <alignment horizontal="center" vertical="center"/>
    </xf>
    <xf numFmtId="177" fontId="24" fillId="2" borderId="0" xfId="4" applyNumberFormat="1" applyFont="1" applyFill="1" applyAlignment="1" applyProtection="1">
      <alignment horizontal="distributed"/>
      <protection locked="0"/>
    </xf>
    <xf numFmtId="179" fontId="185" fillId="2" borderId="35" xfId="0" applyNumberFormat="1" applyFont="1" applyFill="1" applyBorder="1" applyAlignment="1" applyProtection="1">
      <alignment horizontal="center" vertical="center"/>
      <protection locked="0"/>
    </xf>
    <xf numFmtId="179" fontId="185" fillId="2" borderId="37" xfId="0" applyNumberFormat="1" applyFont="1" applyFill="1" applyBorder="1" applyAlignment="1" applyProtection="1">
      <alignment horizontal="center" vertical="center"/>
      <protection locked="0"/>
    </xf>
    <xf numFmtId="179" fontId="185" fillId="2" borderId="98" xfId="0" applyNumberFormat="1" applyFont="1" applyFill="1" applyBorder="1" applyAlignment="1" applyProtection="1">
      <alignment horizontal="center" vertical="center"/>
      <protection locked="0"/>
    </xf>
    <xf numFmtId="0" fontId="98" fillId="0" borderId="146" xfId="0" applyFont="1" applyFill="1" applyBorder="1" applyAlignment="1" applyProtection="1">
      <alignment horizontal="center" vertical="center" shrinkToFit="1"/>
    </xf>
    <xf numFmtId="0" fontId="98" fillId="0" borderId="143" xfId="0" applyFont="1" applyFill="1" applyBorder="1" applyAlignment="1" applyProtection="1">
      <alignment horizontal="center" vertical="center" shrinkToFit="1"/>
    </xf>
    <xf numFmtId="179" fontId="185" fillId="2" borderId="38" xfId="0" applyNumberFormat="1" applyFont="1" applyFill="1" applyBorder="1" applyAlignment="1" applyProtection="1">
      <alignment horizontal="center" vertical="center"/>
      <protection locked="0"/>
    </xf>
    <xf numFmtId="179" fontId="148" fillId="2" borderId="0" xfId="0" applyNumberFormat="1" applyFont="1" applyFill="1" applyBorder="1" applyAlignment="1" applyProtection="1">
      <alignment horizontal="center" vertical="center"/>
      <protection locked="0"/>
    </xf>
    <xf numFmtId="179" fontId="148" fillId="2" borderId="14" xfId="0" applyNumberFormat="1" applyFont="1" applyFill="1" applyBorder="1" applyAlignment="1" applyProtection="1">
      <alignment horizontal="center" vertical="center"/>
      <protection locked="0"/>
    </xf>
    <xf numFmtId="0" fontId="98" fillId="0" borderId="140" xfId="0" applyFont="1" applyFill="1" applyBorder="1" applyAlignment="1" applyProtection="1">
      <alignment horizontal="center" vertical="center" shrinkToFit="1"/>
    </xf>
    <xf numFmtId="0" fontId="98" fillId="0" borderId="11" xfId="0" applyFont="1" applyBorder="1" applyAlignment="1">
      <alignment horizontal="center" vertical="center" shrinkToFit="1"/>
    </xf>
    <xf numFmtId="0" fontId="98" fillId="0" borderId="4" xfId="0" applyFont="1" applyBorder="1" applyAlignment="1">
      <alignment horizontal="center" vertical="center" shrinkToFit="1"/>
    </xf>
    <xf numFmtId="0" fontId="98" fillId="0" borderId="47" xfId="0" applyFont="1" applyBorder="1" applyAlignment="1">
      <alignment horizontal="center" vertical="center" shrinkToFit="1"/>
    </xf>
    <xf numFmtId="0" fontId="98" fillId="0" borderId="39" xfId="0" applyFont="1" applyBorder="1" applyAlignment="1">
      <alignment horizontal="center" vertical="center" shrinkToFit="1"/>
    </xf>
    <xf numFmtId="0" fontId="98" fillId="0" borderId="52" xfId="0" applyFont="1" applyBorder="1" applyAlignment="1">
      <alignment horizontal="center" vertical="center" shrinkToFit="1"/>
    </xf>
    <xf numFmtId="0" fontId="98" fillId="0" borderId="42" xfId="0" applyFont="1" applyBorder="1" applyAlignment="1">
      <alignment horizontal="center" vertical="center" shrinkToFit="1"/>
    </xf>
    <xf numFmtId="0" fontId="98" fillId="0" borderId="13" xfId="0" applyFont="1" applyBorder="1" applyAlignment="1">
      <alignment horizontal="center" vertical="center" shrinkToFit="1"/>
    </xf>
    <xf numFmtId="0" fontId="98" fillId="0" borderId="14" xfId="0" applyFont="1" applyBorder="1" applyAlignment="1">
      <alignment horizontal="center" vertical="center" shrinkToFit="1"/>
    </xf>
    <xf numFmtId="0" fontId="88" fillId="0" borderId="35" xfId="0" applyFont="1" applyBorder="1" applyAlignment="1">
      <alignment horizontal="center" vertical="center" wrapText="1" shrinkToFit="1"/>
    </xf>
    <xf numFmtId="0" fontId="88" fillId="0" borderId="37" xfId="0" applyFont="1" applyBorder="1" applyAlignment="1">
      <alignment horizontal="center" vertical="center" shrinkToFit="1"/>
    </xf>
    <xf numFmtId="0" fontId="88" fillId="0" borderId="163" xfId="0" applyFont="1" applyBorder="1" applyAlignment="1">
      <alignment horizontal="center" vertical="center" wrapText="1" shrinkToFit="1"/>
    </xf>
    <xf numFmtId="0" fontId="88" fillId="0" borderId="38" xfId="0" applyFont="1" applyBorder="1" applyAlignment="1">
      <alignment horizontal="center" vertical="center" shrinkToFit="1"/>
    </xf>
    <xf numFmtId="189" fontId="85" fillId="2" borderId="52" xfId="0" applyNumberFormat="1" applyFont="1" applyFill="1" applyBorder="1" applyAlignment="1" applyProtection="1">
      <alignment horizontal="left" indent="1"/>
      <protection locked="0"/>
    </xf>
    <xf numFmtId="189" fontId="85" fillId="2" borderId="42" xfId="0" applyNumberFormat="1" applyFont="1" applyFill="1" applyBorder="1" applyAlignment="1" applyProtection="1">
      <alignment horizontal="left" indent="1"/>
      <protection locked="0"/>
    </xf>
    <xf numFmtId="189" fontId="85" fillId="2" borderId="53" xfId="0" applyNumberFormat="1" applyFont="1" applyFill="1" applyBorder="1" applyAlignment="1" applyProtection="1">
      <alignment horizontal="left" indent="1"/>
      <protection locked="0"/>
    </xf>
    <xf numFmtId="189" fontId="85" fillId="2" borderId="13" xfId="0" applyNumberFormat="1" applyFont="1" applyFill="1" applyBorder="1" applyAlignment="1" applyProtection="1">
      <alignment horizontal="left" indent="1"/>
      <protection locked="0"/>
    </xf>
    <xf numFmtId="189" fontId="85" fillId="2" borderId="14" xfId="0" applyNumberFormat="1" applyFont="1" applyFill="1" applyBorder="1" applyAlignment="1" applyProtection="1">
      <alignment horizontal="left" indent="1"/>
      <protection locked="0"/>
    </xf>
    <xf numFmtId="189" fontId="85" fillId="2" borderId="15" xfId="0" applyNumberFormat="1" applyFont="1" applyFill="1" applyBorder="1" applyAlignment="1" applyProtection="1">
      <alignment horizontal="left" indent="1"/>
      <protection locked="0"/>
    </xf>
    <xf numFmtId="0" fontId="85" fillId="2" borderId="52" xfId="0" applyFont="1" applyFill="1" applyBorder="1" applyAlignment="1" applyProtection="1">
      <alignment horizontal="left" indent="1"/>
      <protection locked="0"/>
    </xf>
    <xf numFmtId="0" fontId="85" fillId="2" borderId="42" xfId="0" applyFont="1" applyFill="1" applyBorder="1" applyAlignment="1" applyProtection="1">
      <alignment horizontal="left" indent="1"/>
      <protection locked="0"/>
    </xf>
    <xf numFmtId="0" fontId="85" fillId="2" borderId="53" xfId="0" applyFont="1" applyFill="1" applyBorder="1" applyAlignment="1" applyProtection="1">
      <alignment horizontal="left" indent="1"/>
      <protection locked="0"/>
    </xf>
    <xf numFmtId="0" fontId="85" fillId="2" borderId="16" xfId="0" applyFont="1" applyFill="1" applyBorder="1" applyAlignment="1" applyProtection="1">
      <alignment horizontal="left" indent="1"/>
      <protection locked="0"/>
    </xf>
    <xf numFmtId="0" fontId="85" fillId="2" borderId="0" xfId="0" applyFont="1" applyFill="1" applyBorder="1" applyAlignment="1" applyProtection="1">
      <alignment horizontal="left" indent="1"/>
      <protection locked="0"/>
    </xf>
    <xf numFmtId="0" fontId="85" fillId="2" borderId="17" xfId="0" applyFont="1" applyFill="1" applyBorder="1" applyAlignment="1" applyProtection="1">
      <alignment horizontal="left" indent="1"/>
      <protection locked="0"/>
    </xf>
    <xf numFmtId="0" fontId="85" fillId="0" borderId="0" xfId="0" applyFont="1" applyAlignment="1" applyProtection="1">
      <alignment horizontal="distributed" vertical="center" justifyLastLine="1"/>
    </xf>
    <xf numFmtId="189" fontId="85" fillId="0" borderId="0" xfId="0" applyNumberFormat="1" applyFont="1" applyAlignment="1" applyProtection="1">
      <alignment horizontal="left" vertical="center"/>
    </xf>
    <xf numFmtId="177" fontId="149" fillId="2" borderId="0" xfId="0" applyNumberFormat="1" applyFont="1" applyFill="1" applyAlignment="1" applyProtection="1">
      <alignment horizontal="distributed" vertical="top" justifyLastLine="1"/>
      <protection locked="0"/>
    </xf>
    <xf numFmtId="56" fontId="149" fillId="0" borderId="0" xfId="0" applyNumberFormat="1" applyFont="1" applyAlignment="1" applyProtection="1">
      <alignment horizontal="center" vertical="top"/>
    </xf>
    <xf numFmtId="0" fontId="85" fillId="0" borderId="0" xfId="0" applyFont="1" applyAlignment="1" applyProtection="1">
      <alignment horizontal="distributed" justifyLastLine="1"/>
    </xf>
    <xf numFmtId="0" fontId="98" fillId="2" borderId="0" xfId="0" applyFont="1" applyFill="1" applyAlignment="1" applyProtection="1">
      <alignment horizontal="left" indent="1"/>
    </xf>
    <xf numFmtId="0" fontId="98" fillId="0" borderId="42" xfId="0" applyFont="1" applyBorder="1" applyAlignment="1">
      <alignment horizontal="center" vertical="center"/>
    </xf>
    <xf numFmtId="0" fontId="98" fillId="0" borderId="0" xfId="0" applyFont="1" applyAlignment="1">
      <alignment horizontal="center" vertical="center"/>
    </xf>
    <xf numFmtId="0" fontId="98" fillId="0" borderId="14" xfId="0" applyFont="1" applyBorder="1" applyAlignment="1">
      <alignment horizontal="center" vertical="center"/>
    </xf>
    <xf numFmtId="0" fontId="93" fillId="2" borderId="37" xfId="0" applyFont="1" applyFill="1" applyBorder="1" applyAlignment="1" applyProtection="1">
      <alignment horizontal="left" vertical="center" shrinkToFit="1"/>
      <protection locked="0"/>
    </xf>
    <xf numFmtId="0" fontId="85" fillId="2" borderId="42" xfId="0" applyFont="1" applyFill="1" applyBorder="1" applyAlignment="1">
      <alignment horizontal="right" vertical="center"/>
    </xf>
    <xf numFmtId="0" fontId="85" fillId="2" borderId="0" xfId="0" applyFont="1" applyFill="1" applyAlignment="1">
      <alignment horizontal="right" vertical="center"/>
    </xf>
    <xf numFmtId="0" fontId="85" fillId="2" borderId="14" xfId="0" applyFont="1" applyFill="1" applyBorder="1" applyAlignment="1">
      <alignment horizontal="right" vertical="center"/>
    </xf>
    <xf numFmtId="0" fontId="90" fillId="0" borderId="42" xfId="0" applyFont="1" applyBorder="1" applyAlignment="1">
      <alignment horizontal="left" vertical="center" wrapText="1"/>
    </xf>
    <xf numFmtId="0" fontId="90" fillId="0" borderId="53" xfId="0" applyFont="1" applyBorder="1" applyAlignment="1">
      <alignment horizontal="left" vertical="center" wrapText="1"/>
    </xf>
    <xf numFmtId="0" fontId="90" fillId="0" borderId="0" xfId="0" applyFont="1" applyAlignment="1">
      <alignment horizontal="left" vertical="center" wrapText="1"/>
    </xf>
    <xf numFmtId="0" fontId="90" fillId="0" borderId="17" xfId="0" applyFont="1" applyBorder="1" applyAlignment="1">
      <alignment horizontal="left" vertical="center" wrapText="1"/>
    </xf>
    <xf numFmtId="0" fontId="90" fillId="0" borderId="14" xfId="0" applyFont="1" applyBorder="1" applyAlignment="1">
      <alignment horizontal="left" vertical="center" wrapText="1"/>
    </xf>
    <xf numFmtId="0" fontId="90" fillId="0" borderId="15" xfId="0" applyFont="1" applyBorder="1" applyAlignment="1">
      <alignment horizontal="left" vertical="center" wrapText="1"/>
    </xf>
    <xf numFmtId="0" fontId="98" fillId="2" borderId="52" xfId="0" applyFont="1" applyFill="1" applyBorder="1" applyAlignment="1" applyProtection="1">
      <alignment horizontal="justify" vertical="center" wrapText="1"/>
      <protection locked="0"/>
    </xf>
    <xf numFmtId="0" fontId="98" fillId="2" borderId="42" xfId="0" applyFont="1" applyFill="1" applyBorder="1" applyAlignment="1" applyProtection="1">
      <alignment horizontal="justify" vertical="center"/>
      <protection locked="0"/>
    </xf>
    <xf numFmtId="0" fontId="98" fillId="2" borderId="53" xfId="0" applyFont="1" applyFill="1" applyBorder="1" applyAlignment="1" applyProtection="1">
      <alignment horizontal="justify" vertical="center"/>
      <protection locked="0"/>
    </xf>
    <xf numFmtId="0" fontId="98" fillId="2" borderId="16" xfId="0" applyFont="1" applyFill="1" applyBorder="1" applyAlignment="1" applyProtection="1">
      <alignment horizontal="justify" vertical="center" wrapText="1"/>
      <protection locked="0"/>
    </xf>
    <xf numFmtId="0" fontId="98" fillId="2" borderId="0" xfId="0" applyFont="1" applyFill="1" applyAlignment="1" applyProtection="1">
      <alignment horizontal="justify" vertical="center"/>
      <protection locked="0"/>
    </xf>
    <xf numFmtId="0" fontId="98" fillId="2" borderId="17" xfId="0" applyFont="1" applyFill="1" applyBorder="1" applyAlignment="1" applyProtection="1">
      <alignment horizontal="justify" vertical="center"/>
      <protection locked="0"/>
    </xf>
    <xf numFmtId="0" fontId="98" fillId="2" borderId="13" xfId="0" applyFont="1" applyFill="1" applyBorder="1" applyAlignment="1" applyProtection="1">
      <alignment horizontal="justify" vertical="center"/>
      <protection locked="0"/>
    </xf>
    <xf numFmtId="0" fontId="98" fillId="2" borderId="14" xfId="0" applyFont="1" applyFill="1" applyBorder="1" applyAlignment="1" applyProtection="1">
      <alignment horizontal="justify" vertical="center"/>
      <protection locked="0"/>
    </xf>
    <xf numFmtId="0" fontId="98" fillId="2" borderId="15" xfId="0" applyFont="1" applyFill="1" applyBorder="1" applyAlignment="1" applyProtection="1">
      <alignment horizontal="justify" vertical="center"/>
      <protection locked="0"/>
    </xf>
    <xf numFmtId="189" fontId="148" fillId="0" borderId="14" xfId="0" applyNumberFormat="1" applyFont="1" applyBorder="1" applyAlignment="1" applyProtection="1">
      <alignment horizontal="left" vertical="center" wrapText="1" indent="1" shrinkToFit="1"/>
    </xf>
    <xf numFmtId="0" fontId="98" fillId="0" borderId="52" xfId="0" applyFont="1" applyBorder="1" applyAlignment="1">
      <alignment horizontal="center" vertical="center"/>
    </xf>
    <xf numFmtId="0" fontId="98" fillId="0" borderId="53" xfId="0" applyFont="1" applyBorder="1" applyAlignment="1">
      <alignment horizontal="center" vertical="center"/>
    </xf>
    <xf numFmtId="0" fontId="98" fillId="0" borderId="16" xfId="0" applyFont="1" applyBorder="1" applyAlignment="1">
      <alignment horizontal="center" vertical="center"/>
    </xf>
    <xf numFmtId="0" fontId="98" fillId="0" borderId="0" xfId="0" applyFont="1" applyBorder="1" applyAlignment="1">
      <alignment horizontal="center" vertical="center"/>
    </xf>
    <xf numFmtId="0" fontId="98" fillId="0" borderId="17" xfId="0" applyFont="1" applyBorder="1" applyAlignment="1">
      <alignment horizontal="center" vertical="center"/>
    </xf>
    <xf numFmtId="0" fontId="98" fillId="0" borderId="52" xfId="0" applyFont="1" applyBorder="1" applyAlignment="1">
      <alignment horizontal="distributed" vertical="center" indent="3"/>
    </xf>
    <xf numFmtId="0" fontId="98" fillId="0" borderId="42" xfId="0" applyFont="1" applyBorder="1" applyAlignment="1">
      <alignment horizontal="distributed" vertical="center" indent="3"/>
    </xf>
    <xf numFmtId="0" fontId="98" fillId="0" borderId="53" xfId="0" applyFont="1" applyBorder="1" applyAlignment="1">
      <alignment horizontal="distributed" vertical="center" indent="3"/>
    </xf>
    <xf numFmtId="0" fontId="98" fillId="0" borderId="13" xfId="0" applyFont="1" applyBorder="1" applyAlignment="1">
      <alignment horizontal="distributed" vertical="center" indent="3"/>
    </xf>
    <xf numFmtId="0" fontId="98" fillId="0" borderId="14" xfId="0" applyFont="1" applyBorder="1" applyAlignment="1">
      <alignment horizontal="distributed" vertical="center" indent="3"/>
    </xf>
    <xf numFmtId="0" fontId="98" fillId="0" borderId="15" xfId="0" applyFont="1" applyBorder="1" applyAlignment="1">
      <alignment horizontal="distributed" vertical="center" indent="3"/>
    </xf>
    <xf numFmtId="0" fontId="148" fillId="2" borderId="58" xfId="0" applyFont="1" applyFill="1" applyBorder="1" applyAlignment="1" applyProtection="1">
      <alignment horizontal="center" vertical="center" shrinkToFit="1"/>
      <protection locked="0"/>
    </xf>
    <xf numFmtId="0" fontId="148" fillId="2" borderId="60" xfId="0" applyFont="1" applyFill="1" applyBorder="1" applyAlignment="1" applyProtection="1">
      <alignment horizontal="center" vertical="center" shrinkToFit="1"/>
      <protection locked="0"/>
    </xf>
    <xf numFmtId="184" fontId="148" fillId="2" borderId="11" xfId="0" applyNumberFormat="1" applyFont="1" applyFill="1" applyBorder="1" applyAlignment="1" applyProtection="1">
      <alignment horizontal="distributed" vertical="center"/>
      <protection locked="0"/>
    </xf>
    <xf numFmtId="184" fontId="148" fillId="2" borderId="4" xfId="0" applyNumberFormat="1" applyFont="1" applyFill="1" applyBorder="1" applyAlignment="1" applyProtection="1">
      <alignment horizontal="distributed" vertical="center"/>
      <protection locked="0"/>
    </xf>
    <xf numFmtId="184" fontId="148" fillId="2" borderId="12" xfId="0" applyNumberFormat="1" applyFont="1" applyFill="1" applyBorder="1" applyAlignment="1" applyProtection="1">
      <alignment horizontal="distributed" vertical="center"/>
      <protection locked="0"/>
    </xf>
    <xf numFmtId="184" fontId="148" fillId="2" borderId="47" xfId="0" applyNumberFormat="1" applyFont="1" applyFill="1" applyBorder="1" applyAlignment="1" applyProtection="1">
      <alignment horizontal="distributed" vertical="center"/>
      <protection locked="0"/>
    </xf>
    <xf numFmtId="184" fontId="148" fillId="2" borderId="39" xfId="0" applyNumberFormat="1" applyFont="1" applyFill="1" applyBorder="1" applyAlignment="1" applyProtection="1">
      <alignment horizontal="distributed" vertical="center"/>
      <protection locked="0"/>
    </xf>
    <xf numFmtId="184" fontId="148" fillId="2" borderId="48" xfId="0" applyNumberFormat="1" applyFont="1" applyFill="1" applyBorder="1" applyAlignment="1" applyProtection="1">
      <alignment horizontal="distributed" vertical="center"/>
      <protection locked="0"/>
    </xf>
    <xf numFmtId="184" fontId="148" fillId="2" borderId="0" xfId="0" applyNumberFormat="1" applyFont="1" applyFill="1" applyAlignment="1" applyProtection="1">
      <alignment horizontal="distributed" vertical="center"/>
      <protection locked="0"/>
    </xf>
    <xf numFmtId="184" fontId="148" fillId="2" borderId="17" xfId="0" applyNumberFormat="1" applyFont="1" applyFill="1" applyBorder="1" applyAlignment="1" applyProtection="1">
      <alignment horizontal="distributed" vertical="center"/>
      <protection locked="0"/>
    </xf>
    <xf numFmtId="0" fontId="98" fillId="0" borderId="44" xfId="0" applyFont="1" applyBorder="1" applyAlignment="1">
      <alignment horizontal="center" vertical="center"/>
    </xf>
    <xf numFmtId="0" fontId="98" fillId="0" borderId="45" xfId="0" applyFont="1" applyBorder="1" applyAlignment="1">
      <alignment horizontal="center" vertical="center"/>
    </xf>
    <xf numFmtId="0" fontId="98" fillId="0" borderId="46" xfId="0" applyFont="1" applyBorder="1" applyAlignment="1">
      <alignment horizontal="center" vertical="center"/>
    </xf>
    <xf numFmtId="0" fontId="98" fillId="0" borderId="49" xfId="0" applyFont="1" applyBorder="1" applyAlignment="1">
      <alignment horizontal="center" vertical="center"/>
    </xf>
    <xf numFmtId="0" fontId="98" fillId="0" borderId="50" xfId="0" applyFont="1" applyBorder="1" applyAlignment="1">
      <alignment horizontal="center" vertical="center"/>
    </xf>
    <xf numFmtId="0" fontId="98" fillId="0" borderId="51" xfId="0" applyFont="1" applyBorder="1" applyAlignment="1">
      <alignment horizontal="center" vertical="center"/>
    </xf>
    <xf numFmtId="0" fontId="98" fillId="2" borderId="16" xfId="0" applyFont="1" applyFill="1" applyBorder="1" applyAlignment="1" applyProtection="1">
      <alignment horizontal="center" vertical="center" wrapText="1"/>
      <protection locked="0"/>
    </xf>
    <xf numFmtId="0" fontId="98" fillId="2" borderId="0" xfId="0" applyFont="1" applyFill="1" applyAlignment="1" applyProtection="1">
      <alignment horizontal="center" vertical="center" wrapText="1"/>
      <protection locked="0"/>
    </xf>
    <xf numFmtId="0" fontId="98" fillId="2" borderId="17" xfId="0" applyFont="1" applyFill="1" applyBorder="1" applyAlignment="1" applyProtection="1">
      <alignment horizontal="center" vertical="center" wrapText="1"/>
      <protection locked="0"/>
    </xf>
    <xf numFmtId="0" fontId="98" fillId="2" borderId="13" xfId="0" applyFont="1" applyFill="1" applyBorder="1" applyAlignment="1" applyProtection="1">
      <alignment horizontal="center" vertical="center" wrapText="1"/>
      <protection locked="0"/>
    </xf>
    <xf numFmtId="0" fontId="98" fillId="2" borderId="14" xfId="0" applyFont="1" applyFill="1" applyBorder="1" applyAlignment="1" applyProtection="1">
      <alignment horizontal="center" vertical="center" wrapText="1"/>
      <protection locked="0"/>
    </xf>
    <xf numFmtId="0" fontId="98" fillId="2" borderId="15" xfId="0" applyFont="1" applyFill="1" applyBorder="1" applyAlignment="1" applyProtection="1">
      <alignment horizontal="center" vertical="center" wrapText="1"/>
      <protection locked="0"/>
    </xf>
    <xf numFmtId="0" fontId="148" fillId="2" borderId="61" xfId="0" applyFont="1" applyFill="1" applyBorder="1" applyAlignment="1" applyProtection="1">
      <alignment horizontal="center" vertical="center" shrinkToFit="1"/>
      <protection locked="0"/>
    </xf>
    <xf numFmtId="0" fontId="148" fillId="2" borderId="62" xfId="0" applyFont="1" applyFill="1" applyBorder="1" applyAlignment="1" applyProtection="1">
      <alignment horizontal="center" vertical="center" shrinkToFit="1"/>
      <protection locked="0"/>
    </xf>
    <xf numFmtId="0" fontId="148" fillId="2" borderId="63" xfId="0" applyFont="1" applyFill="1" applyBorder="1" applyAlignment="1" applyProtection="1">
      <alignment horizontal="center" vertical="center" shrinkToFit="1"/>
      <protection locked="0"/>
    </xf>
    <xf numFmtId="0" fontId="98" fillId="0" borderId="0" xfId="0" applyFont="1" applyAlignment="1">
      <alignment horizontal="left"/>
    </xf>
    <xf numFmtId="178" fontId="94" fillId="0" borderId="0" xfId="0" applyNumberFormat="1" applyFont="1" applyAlignment="1">
      <alignment horizontal="right" shrinkToFit="1"/>
    </xf>
    <xf numFmtId="0" fontId="98" fillId="0" borderId="0" xfId="0" applyFont="1" applyAlignment="1">
      <alignment horizontal="left" vertical="center"/>
    </xf>
    <xf numFmtId="0" fontId="98" fillId="0" borderId="0" xfId="0" applyFont="1" applyAlignment="1">
      <alignment horizontal="justify" vertical="top"/>
    </xf>
    <xf numFmtId="0" fontId="98" fillId="0" borderId="13" xfId="0" applyFont="1" applyBorder="1" applyAlignment="1">
      <alignment horizontal="center" vertical="center"/>
    </xf>
    <xf numFmtId="0" fontId="98" fillId="0" borderId="15" xfId="0" applyFont="1" applyBorder="1" applyAlignment="1">
      <alignment horizontal="center" vertical="center"/>
    </xf>
    <xf numFmtId="0" fontId="93" fillId="2" borderId="38" xfId="0" applyFont="1" applyFill="1" applyBorder="1" applyAlignment="1" applyProtection="1">
      <alignment horizontal="left" vertical="center" shrinkToFit="1"/>
      <protection locked="0"/>
    </xf>
    <xf numFmtId="0" fontId="98" fillId="2" borderId="52" xfId="0" applyFont="1" applyFill="1" applyBorder="1" applyAlignment="1" applyProtection="1">
      <alignment horizontal="center"/>
      <protection locked="0"/>
    </xf>
    <xf numFmtId="0" fontId="98" fillId="2" borderId="42" xfId="0" applyFont="1" applyFill="1" applyBorder="1" applyAlignment="1" applyProtection="1">
      <alignment horizontal="center"/>
      <protection locked="0"/>
    </xf>
    <xf numFmtId="0" fontId="98" fillId="2" borderId="16" xfId="0" applyFont="1" applyFill="1" applyBorder="1" applyAlignment="1" applyProtection="1">
      <alignment horizontal="center"/>
      <protection locked="0"/>
    </xf>
    <xf numFmtId="0" fontId="98" fillId="2" borderId="0" xfId="0" applyFont="1" applyFill="1" applyAlignment="1" applyProtection="1">
      <alignment horizontal="center"/>
      <protection locked="0"/>
    </xf>
    <xf numFmtId="0" fontId="85" fillId="2" borderId="52" xfId="0" applyFont="1" applyFill="1" applyBorder="1" applyAlignment="1" applyProtection="1">
      <alignment horizontal="right" vertical="center"/>
      <protection locked="0"/>
    </xf>
    <xf numFmtId="0" fontId="85" fillId="2" borderId="42" xfId="0" applyFont="1" applyFill="1" applyBorder="1" applyAlignment="1" applyProtection="1">
      <alignment horizontal="right" vertical="center"/>
      <protection locked="0"/>
    </xf>
    <xf numFmtId="0" fontId="85" fillId="2" borderId="16" xfId="0" applyFont="1" applyFill="1" applyBorder="1" applyAlignment="1" applyProtection="1">
      <alignment horizontal="right" vertical="center"/>
      <protection locked="0"/>
    </xf>
    <xf numFmtId="0" fontId="85" fillId="2" borderId="0" xfId="0" applyFont="1" applyFill="1" applyAlignment="1" applyProtection="1">
      <alignment horizontal="right" vertical="center"/>
      <protection locked="0"/>
    </xf>
    <xf numFmtId="0" fontId="85" fillId="2" borderId="13" xfId="0" applyFont="1" applyFill="1" applyBorder="1" applyAlignment="1" applyProtection="1">
      <alignment horizontal="right" vertical="center"/>
      <protection locked="0"/>
    </xf>
    <xf numFmtId="0" fontId="85" fillId="2" borderId="14" xfId="0" applyFont="1" applyFill="1" applyBorder="1" applyAlignment="1" applyProtection="1">
      <alignment horizontal="right" vertical="center"/>
      <protection locked="0"/>
    </xf>
    <xf numFmtId="0" fontId="93" fillId="2" borderId="16" xfId="0" applyFont="1" applyFill="1" applyBorder="1" applyAlignment="1" applyProtection="1">
      <alignment horizontal="left" vertical="center" wrapText="1" shrinkToFit="1"/>
      <protection locked="0"/>
    </xf>
    <xf numFmtId="0" fontId="93" fillId="2" borderId="0" xfId="0" applyFont="1" applyFill="1" applyAlignment="1" applyProtection="1">
      <alignment horizontal="left" vertical="center" wrapText="1" shrinkToFit="1"/>
      <protection locked="0"/>
    </xf>
    <xf numFmtId="0" fontId="93" fillId="2" borderId="17" xfId="0" applyFont="1" applyFill="1" applyBorder="1" applyAlignment="1" applyProtection="1">
      <alignment horizontal="left" vertical="center" wrapText="1" shrinkToFit="1"/>
      <protection locked="0"/>
    </xf>
    <xf numFmtId="0" fontId="98" fillId="0" borderId="4" xfId="0" applyFont="1" applyBorder="1" applyAlignment="1">
      <alignment horizontal="center" vertical="center"/>
    </xf>
    <xf numFmtId="0" fontId="98" fillId="0" borderId="39" xfId="0" applyFont="1" applyBorder="1" applyAlignment="1">
      <alignment horizontal="center" vertical="center"/>
    </xf>
    <xf numFmtId="0" fontId="98" fillId="0" borderId="4" xfId="0" applyFont="1" applyBorder="1" applyAlignment="1" applyProtection="1">
      <alignment horizontal="center" vertical="center"/>
      <protection locked="0"/>
    </xf>
    <xf numFmtId="0" fontId="98" fillId="0" borderId="0" xfId="0" applyFont="1" applyAlignment="1" applyProtection="1">
      <alignment horizontal="center" vertical="center"/>
      <protection locked="0"/>
    </xf>
    <xf numFmtId="0" fontId="98" fillId="0" borderId="39" xfId="0" applyFont="1" applyBorder="1" applyAlignment="1" applyProtection="1">
      <alignment horizontal="center" vertical="center"/>
      <protection locked="0"/>
    </xf>
    <xf numFmtId="0" fontId="98" fillId="0" borderId="12" xfId="0" applyFont="1" applyBorder="1" applyAlignment="1">
      <alignment horizontal="center" vertical="center"/>
    </xf>
    <xf numFmtId="0" fontId="98" fillId="0" borderId="48" xfId="0" applyFont="1" applyBorder="1" applyAlignment="1">
      <alignment horizontal="center" vertical="center"/>
    </xf>
    <xf numFmtId="0" fontId="98" fillId="2" borderId="11" xfId="0" applyFont="1" applyFill="1" applyBorder="1" applyAlignment="1" applyProtection="1">
      <alignment horizontal="center" vertical="center" shrinkToFit="1"/>
      <protection locked="0"/>
    </xf>
    <xf numFmtId="0" fontId="98" fillId="2" borderId="29" xfId="0" applyFont="1" applyFill="1" applyBorder="1" applyAlignment="1" applyProtection="1">
      <alignment horizontal="center" vertical="center" shrinkToFit="1"/>
      <protection locked="0"/>
    </xf>
    <xf numFmtId="0" fontId="93" fillId="2" borderId="11" xfId="0" applyFont="1" applyFill="1" applyBorder="1" applyAlignment="1" applyProtection="1">
      <alignment vertical="center" wrapText="1" shrinkToFit="1"/>
      <protection locked="0"/>
    </xf>
    <xf numFmtId="0" fontId="93" fillId="2" borderId="4" xfId="0" applyFont="1" applyFill="1" applyBorder="1" applyAlignment="1" applyProtection="1">
      <alignment vertical="center" wrapText="1" shrinkToFit="1"/>
      <protection locked="0"/>
    </xf>
    <xf numFmtId="0" fontId="93" fillId="2" borderId="12" xfId="0" applyFont="1" applyFill="1" applyBorder="1" applyAlignment="1" applyProtection="1">
      <alignment vertical="center" wrapText="1" shrinkToFit="1"/>
      <protection locked="0"/>
    </xf>
    <xf numFmtId="0" fontId="93" fillId="2" borderId="16" xfId="0" applyFont="1" applyFill="1" applyBorder="1" applyAlignment="1" applyProtection="1">
      <alignment vertical="center" wrapText="1" shrinkToFit="1"/>
      <protection locked="0"/>
    </xf>
    <xf numFmtId="0" fontId="93" fillId="2" borderId="0" xfId="0" applyFont="1" applyFill="1" applyAlignment="1" applyProtection="1">
      <alignment vertical="center" wrapText="1" shrinkToFit="1"/>
      <protection locked="0"/>
    </xf>
    <xf numFmtId="0" fontId="93" fillId="2" borderId="17" xfId="0" applyFont="1" applyFill="1" applyBorder="1" applyAlignment="1" applyProtection="1">
      <alignment vertical="center" wrapText="1" shrinkToFit="1"/>
      <protection locked="0"/>
    </xf>
    <xf numFmtId="0" fontId="93" fillId="2" borderId="11" xfId="0" applyFont="1" applyFill="1" applyBorder="1" applyAlignment="1" applyProtection="1">
      <alignment horizontal="left" vertical="center" wrapText="1" shrinkToFit="1"/>
      <protection locked="0"/>
    </xf>
    <xf numFmtId="0" fontId="93" fillId="2" borderId="4" xfId="0" applyFont="1" applyFill="1" applyBorder="1" applyAlignment="1" applyProtection="1">
      <alignment horizontal="left" vertical="center" wrapText="1" shrinkToFit="1"/>
      <protection locked="0"/>
    </xf>
    <xf numFmtId="0" fontId="93" fillId="2" borderId="12" xfId="0" applyFont="1" applyFill="1" applyBorder="1" applyAlignment="1" applyProtection="1">
      <alignment horizontal="left" vertical="center" wrapText="1" shrinkToFit="1"/>
      <protection locked="0"/>
    </xf>
    <xf numFmtId="0" fontId="93" fillId="2" borderId="35" xfId="0" applyFont="1" applyFill="1" applyBorder="1" applyAlignment="1" applyProtection="1">
      <alignment horizontal="left" vertical="center" shrinkToFit="1"/>
      <protection locked="0"/>
    </xf>
    <xf numFmtId="0" fontId="98" fillId="0" borderId="11" xfId="0" applyFont="1" applyBorder="1" applyAlignment="1" applyProtection="1">
      <alignment horizontal="center" vertical="center"/>
      <protection locked="0"/>
    </xf>
    <xf numFmtId="0" fontId="98" fillId="0" borderId="16" xfId="0" applyFont="1" applyBorder="1" applyAlignment="1" applyProtection="1">
      <alignment horizontal="center" vertical="center"/>
      <protection locked="0"/>
    </xf>
    <xf numFmtId="0" fontId="98" fillId="0" borderId="47" xfId="0" applyFont="1" applyBorder="1" applyAlignment="1" applyProtection="1">
      <alignment horizontal="center" vertical="center"/>
      <protection locked="0"/>
    </xf>
    <xf numFmtId="0" fontId="98" fillId="2" borderId="32" xfId="0" applyFont="1" applyFill="1" applyBorder="1" applyAlignment="1" applyProtection="1">
      <alignment horizontal="center" vertical="center" shrinkToFit="1"/>
      <protection locked="0"/>
    </xf>
    <xf numFmtId="0" fontId="98" fillId="0" borderId="42" xfId="0" applyFont="1" applyBorder="1" applyAlignment="1" applyProtection="1">
      <alignment horizontal="center" vertical="center"/>
      <protection locked="0"/>
    </xf>
    <xf numFmtId="0" fontId="98" fillId="0" borderId="14" xfId="0" applyFont="1" applyBorder="1" applyAlignment="1" applyProtection="1">
      <alignment horizontal="center" vertical="center"/>
      <protection locked="0"/>
    </xf>
    <xf numFmtId="0" fontId="98" fillId="2" borderId="16" xfId="0" applyFont="1" applyFill="1" applyBorder="1" applyAlignment="1" applyProtection="1">
      <alignment horizontal="center" vertical="center" shrinkToFit="1"/>
      <protection locked="0"/>
    </xf>
    <xf numFmtId="0" fontId="98" fillId="2" borderId="13" xfId="0" applyFont="1" applyFill="1" applyBorder="1" applyAlignment="1" applyProtection="1">
      <alignment horizontal="center" vertical="center" shrinkToFit="1"/>
      <protection locked="0"/>
    </xf>
    <xf numFmtId="0" fontId="93" fillId="2" borderId="13" xfId="0" applyFont="1" applyFill="1" applyBorder="1" applyAlignment="1" applyProtection="1">
      <alignment vertical="center" wrapText="1" shrinkToFit="1"/>
      <protection locked="0"/>
    </xf>
    <xf numFmtId="0" fontId="93" fillId="2" borderId="14" xfId="0" applyFont="1" applyFill="1" applyBorder="1" applyAlignment="1" applyProtection="1">
      <alignment vertical="center" wrapText="1" shrinkToFit="1"/>
      <protection locked="0"/>
    </xf>
    <xf numFmtId="0" fontId="93" fillId="2" borderId="15" xfId="0" applyFont="1" applyFill="1" applyBorder="1" applyAlignment="1" applyProtection="1">
      <alignment vertical="center" wrapText="1" shrinkToFit="1"/>
      <protection locked="0"/>
    </xf>
    <xf numFmtId="0" fontId="93" fillId="2" borderId="13" xfId="0" applyFont="1" applyFill="1" applyBorder="1" applyAlignment="1" applyProtection="1">
      <alignment horizontal="left" vertical="center" wrapText="1" shrinkToFit="1"/>
      <protection locked="0"/>
    </xf>
    <xf numFmtId="0" fontId="93" fillId="2" borderId="14" xfId="0" applyFont="1" applyFill="1" applyBorder="1" applyAlignment="1" applyProtection="1">
      <alignment horizontal="left" vertical="center" wrapText="1" shrinkToFit="1"/>
      <protection locked="0"/>
    </xf>
    <xf numFmtId="0" fontId="93" fillId="2" borderId="15" xfId="0" applyFont="1" applyFill="1" applyBorder="1" applyAlignment="1" applyProtection="1">
      <alignment horizontal="left" vertical="center" wrapText="1" shrinkToFit="1"/>
      <protection locked="0"/>
    </xf>
    <xf numFmtId="0" fontId="98" fillId="0" borderId="52" xfId="0" applyFont="1" applyBorder="1" applyAlignment="1" applyProtection="1">
      <alignment horizontal="center" vertical="center"/>
      <protection locked="0"/>
    </xf>
    <xf numFmtId="0" fontId="98" fillId="0" borderId="13" xfId="0" applyFont="1" applyBorder="1" applyAlignment="1" applyProtection="1">
      <alignment horizontal="center" vertical="center"/>
      <protection locked="0"/>
    </xf>
    <xf numFmtId="177" fontId="98" fillId="2" borderId="11" xfId="0" applyNumberFormat="1" applyFont="1" applyFill="1" applyBorder="1" applyAlignment="1" applyProtection="1">
      <alignment horizontal="distributed"/>
      <protection locked="0"/>
    </xf>
    <xf numFmtId="177" fontId="98" fillId="2" borderId="4" xfId="0" applyNumberFormat="1" applyFont="1" applyFill="1" applyBorder="1" applyAlignment="1" applyProtection="1">
      <alignment horizontal="distributed"/>
      <protection locked="0"/>
    </xf>
    <xf numFmtId="177" fontId="98" fillId="2" borderId="12" xfId="0" applyNumberFormat="1" applyFont="1" applyFill="1" applyBorder="1" applyAlignment="1" applyProtection="1">
      <alignment horizontal="distributed"/>
      <protection locked="0"/>
    </xf>
    <xf numFmtId="177" fontId="98" fillId="2" borderId="16" xfId="0" applyNumberFormat="1" applyFont="1" applyFill="1" applyBorder="1" applyAlignment="1" applyProtection="1">
      <alignment horizontal="distributed"/>
      <protection locked="0"/>
    </xf>
    <xf numFmtId="177" fontId="98" fillId="2" borderId="0" xfId="0" applyNumberFormat="1" applyFont="1" applyFill="1" applyAlignment="1" applyProtection="1">
      <alignment horizontal="distributed"/>
      <protection locked="0"/>
    </xf>
    <xf numFmtId="177" fontId="98" fillId="2" borderId="17" xfId="0" applyNumberFormat="1" applyFont="1" applyFill="1" applyBorder="1" applyAlignment="1" applyProtection="1">
      <alignment horizontal="distributed"/>
      <protection locked="0"/>
    </xf>
    <xf numFmtId="0" fontId="98" fillId="2" borderId="35" xfId="0" applyFont="1" applyFill="1" applyBorder="1" applyAlignment="1" applyProtection="1">
      <alignment horizontal="center" vertical="center" wrapText="1"/>
      <protection locked="0"/>
    </xf>
    <xf numFmtId="0" fontId="98" fillId="2" borderId="37" xfId="0" applyFont="1" applyFill="1" applyBorder="1" applyAlignment="1" applyProtection="1">
      <alignment horizontal="center" vertical="center" wrapText="1"/>
      <protection locked="0"/>
    </xf>
    <xf numFmtId="0" fontId="98" fillId="2" borderId="38" xfId="0" applyFont="1" applyFill="1" applyBorder="1" applyAlignment="1" applyProtection="1">
      <alignment horizontal="center" vertical="center" wrapText="1"/>
      <protection locked="0"/>
    </xf>
    <xf numFmtId="177" fontId="89" fillId="2" borderId="11" xfId="0" applyNumberFormat="1" applyFont="1" applyFill="1" applyBorder="1" applyAlignment="1" applyProtection="1">
      <alignment horizontal="center" vertical="center" wrapText="1"/>
      <protection locked="0"/>
    </xf>
    <xf numFmtId="177" fontId="89" fillId="2" borderId="4" xfId="0" applyNumberFormat="1" applyFont="1" applyFill="1" applyBorder="1" applyAlignment="1" applyProtection="1">
      <alignment horizontal="center" vertical="center" wrapText="1"/>
      <protection locked="0"/>
    </xf>
    <xf numFmtId="177" fontId="89" fillId="2" borderId="12" xfId="0" applyNumberFormat="1" applyFont="1" applyFill="1" applyBorder="1" applyAlignment="1" applyProtection="1">
      <alignment horizontal="center" vertical="center" wrapText="1"/>
      <protection locked="0"/>
    </xf>
    <xf numFmtId="177" fontId="89" fillId="2" borderId="16" xfId="0" applyNumberFormat="1" applyFont="1" applyFill="1" applyBorder="1" applyAlignment="1" applyProtection="1">
      <alignment horizontal="center" vertical="center" wrapText="1"/>
      <protection locked="0"/>
    </xf>
    <xf numFmtId="177" fontId="89" fillId="2" borderId="0" xfId="0" applyNumberFormat="1" applyFont="1" applyFill="1" applyAlignment="1" applyProtection="1">
      <alignment horizontal="center" vertical="center" wrapText="1"/>
      <protection locked="0"/>
    </xf>
    <xf numFmtId="177" fontId="89" fillId="2" borderId="17" xfId="0" applyNumberFormat="1" applyFont="1" applyFill="1" applyBorder="1" applyAlignment="1" applyProtection="1">
      <alignment horizontal="center" vertical="center" wrapText="1"/>
      <protection locked="0"/>
    </xf>
    <xf numFmtId="177" fontId="89" fillId="2" borderId="47" xfId="0" applyNumberFormat="1" applyFont="1" applyFill="1" applyBorder="1" applyAlignment="1" applyProtection="1">
      <alignment horizontal="center" vertical="center" wrapText="1"/>
      <protection locked="0"/>
    </xf>
    <xf numFmtId="177" fontId="89" fillId="2" borderId="39" xfId="0" applyNumberFormat="1" applyFont="1" applyFill="1" applyBorder="1" applyAlignment="1" applyProtection="1">
      <alignment horizontal="center" vertical="center" wrapText="1"/>
      <protection locked="0"/>
    </xf>
    <xf numFmtId="177" fontId="89" fillId="2" borderId="48" xfId="0" applyNumberFormat="1" applyFont="1" applyFill="1" applyBorder="1" applyAlignment="1" applyProtection="1">
      <alignment horizontal="center" vertical="center" wrapText="1"/>
      <protection locked="0"/>
    </xf>
    <xf numFmtId="177" fontId="87" fillId="0" borderId="47" xfId="0" applyNumberFormat="1" applyFont="1" applyBorder="1" applyAlignment="1">
      <alignment horizontal="center" vertical="center"/>
    </xf>
    <xf numFmtId="177" fontId="87" fillId="0" borderId="39" xfId="0" applyNumberFormat="1" applyFont="1" applyBorder="1" applyAlignment="1">
      <alignment horizontal="center" vertical="center"/>
    </xf>
    <xf numFmtId="177" fontId="87" fillId="0" borderId="48" xfId="0" applyNumberFormat="1" applyFont="1" applyBorder="1" applyAlignment="1">
      <alignment horizontal="center" vertical="center"/>
    </xf>
    <xf numFmtId="0" fontId="152" fillId="2" borderId="4" xfId="0" applyFont="1" applyFill="1" applyBorder="1" applyAlignment="1" applyProtection="1">
      <alignment horizontal="justify" vertical="center" shrinkToFit="1"/>
      <protection locked="0"/>
    </xf>
    <xf numFmtId="0" fontId="152" fillId="2" borderId="0" xfId="0" applyFont="1" applyFill="1" applyAlignment="1" applyProtection="1">
      <alignment horizontal="justify" vertical="center" shrinkToFit="1"/>
      <protection locked="0"/>
    </xf>
    <xf numFmtId="0" fontId="98" fillId="0" borderId="42" xfId="0" applyFont="1" applyBorder="1" applyAlignment="1">
      <alignment horizontal="center"/>
    </xf>
    <xf numFmtId="0" fontId="98" fillId="0" borderId="0" xfId="0" applyFont="1" applyAlignment="1">
      <alignment horizontal="center"/>
    </xf>
    <xf numFmtId="0" fontId="98" fillId="2" borderId="53" xfId="0" applyFont="1" applyFill="1" applyBorder="1" applyAlignment="1" applyProtection="1">
      <alignment horizontal="center"/>
      <protection locked="0"/>
    </xf>
    <xf numFmtId="0" fontId="98" fillId="2" borderId="17" xfId="0" applyFont="1" applyFill="1" applyBorder="1" applyAlignment="1" applyProtection="1">
      <alignment horizontal="center"/>
      <protection locked="0"/>
    </xf>
    <xf numFmtId="0" fontId="89" fillId="2" borderId="52" xfId="0" applyFont="1" applyFill="1" applyBorder="1" applyAlignment="1" applyProtection="1">
      <alignment horizontal="center" vertical="center"/>
      <protection locked="0"/>
    </xf>
    <xf numFmtId="0" fontId="89" fillId="2" borderId="42" xfId="0" applyFont="1" applyFill="1" applyBorder="1" applyAlignment="1" applyProtection="1">
      <alignment horizontal="center" vertical="center"/>
      <protection locked="0"/>
    </xf>
    <xf numFmtId="0" fontId="89" fillId="2" borderId="53" xfId="0" applyFont="1" applyFill="1" applyBorder="1" applyAlignment="1" applyProtection="1">
      <alignment horizontal="center" vertical="center"/>
      <protection locked="0"/>
    </xf>
    <xf numFmtId="0" fontId="89" fillId="2" borderId="16" xfId="0" applyFont="1" applyFill="1" applyBorder="1" applyAlignment="1" applyProtection="1">
      <alignment horizontal="center" vertical="center"/>
      <protection locked="0"/>
    </xf>
    <xf numFmtId="0" fontId="89" fillId="2" borderId="0" xfId="0" applyFont="1" applyFill="1" applyAlignment="1" applyProtection="1">
      <alignment horizontal="center" vertical="center"/>
      <protection locked="0"/>
    </xf>
    <xf numFmtId="0" fontId="89" fillId="2" borderId="17" xfId="0" applyFont="1" applyFill="1" applyBorder="1" applyAlignment="1" applyProtection="1">
      <alignment horizontal="center" vertical="center"/>
      <protection locked="0"/>
    </xf>
    <xf numFmtId="0" fontId="89" fillId="2" borderId="13" xfId="0" applyFont="1" applyFill="1" applyBorder="1" applyAlignment="1" applyProtection="1">
      <alignment horizontal="center" vertical="center"/>
      <protection locked="0"/>
    </xf>
    <xf numFmtId="0" fontId="89" fillId="2" borderId="14" xfId="0" applyFont="1" applyFill="1" applyBorder="1" applyAlignment="1" applyProtection="1">
      <alignment horizontal="center" vertical="center"/>
      <protection locked="0"/>
    </xf>
    <xf numFmtId="0" fontId="89" fillId="2" borderId="15" xfId="0" applyFont="1" applyFill="1" applyBorder="1" applyAlignment="1" applyProtection="1">
      <alignment horizontal="center" vertical="center"/>
      <protection locked="0"/>
    </xf>
    <xf numFmtId="0" fontId="152" fillId="2" borderId="42" xfId="0" applyFont="1" applyFill="1" applyBorder="1" applyAlignment="1" applyProtection="1">
      <alignment horizontal="justify" vertical="center" shrinkToFit="1"/>
      <protection locked="0"/>
    </xf>
    <xf numFmtId="0" fontId="152" fillId="2" borderId="14" xfId="0" applyFont="1" applyFill="1" applyBorder="1" applyAlignment="1" applyProtection="1">
      <alignment horizontal="justify" vertical="center" shrinkToFit="1"/>
      <protection locked="0"/>
    </xf>
    <xf numFmtId="0" fontId="98" fillId="0" borderId="35" xfId="0" applyFont="1" applyBorder="1" applyAlignment="1" applyProtection="1">
      <alignment horizontal="center" vertical="center"/>
      <protection locked="0"/>
    </xf>
    <xf numFmtId="0" fontId="98" fillId="0" borderId="37" xfId="0" applyFont="1" applyBorder="1" applyAlignment="1" applyProtection="1">
      <alignment horizontal="center" vertical="center"/>
      <protection locked="0"/>
    </xf>
    <xf numFmtId="0" fontId="98" fillId="0" borderId="38" xfId="0" applyFont="1" applyBorder="1" applyAlignment="1" applyProtection="1">
      <alignment horizontal="center" vertical="center"/>
      <protection locked="0"/>
    </xf>
    <xf numFmtId="0" fontId="93" fillId="2" borderId="11" xfId="0" applyFont="1" applyFill="1" applyBorder="1" applyAlignment="1" applyProtection="1">
      <alignment horizontal="left" indent="1"/>
      <protection locked="0"/>
    </xf>
    <xf numFmtId="0" fontId="93" fillId="2" borderId="4" xfId="0" applyFont="1" applyFill="1" applyBorder="1" applyAlignment="1" applyProtection="1">
      <alignment horizontal="left" indent="1"/>
      <protection locked="0"/>
    </xf>
    <xf numFmtId="0" fontId="93" fillId="2" borderId="12" xfId="0" applyFont="1" applyFill="1" applyBorder="1" applyAlignment="1" applyProtection="1">
      <alignment horizontal="left" indent="1"/>
      <protection locked="0"/>
    </xf>
    <xf numFmtId="0" fontId="93" fillId="2" borderId="47" xfId="0" applyFont="1" applyFill="1" applyBorder="1" applyAlignment="1" applyProtection="1">
      <alignment horizontal="left" indent="1"/>
      <protection locked="0"/>
    </xf>
    <xf numFmtId="0" fontId="93" fillId="2" borderId="39" xfId="0" applyFont="1" applyFill="1" applyBorder="1" applyAlignment="1" applyProtection="1">
      <alignment horizontal="left" indent="1"/>
      <protection locked="0"/>
    </xf>
    <xf numFmtId="0" fontId="93" fillId="2" borderId="48" xfId="0" applyFont="1" applyFill="1" applyBorder="1" applyAlignment="1" applyProtection="1">
      <alignment horizontal="left" indent="1"/>
      <protection locked="0"/>
    </xf>
    <xf numFmtId="0" fontId="98" fillId="2" borderId="11" xfId="0" applyFont="1" applyFill="1" applyBorder="1" applyAlignment="1" applyProtection="1">
      <alignment horizontal="center" vertical="center" wrapText="1"/>
      <protection locked="0"/>
    </xf>
    <xf numFmtId="0" fontId="98" fillId="2" borderId="4" xfId="0" applyFont="1" applyFill="1" applyBorder="1" applyAlignment="1" applyProtection="1">
      <alignment horizontal="center" vertical="center" wrapText="1"/>
      <protection locked="0"/>
    </xf>
    <xf numFmtId="0" fontId="98" fillId="2" borderId="12" xfId="0" applyFont="1" applyFill="1" applyBorder="1" applyAlignment="1" applyProtection="1">
      <alignment horizontal="center" vertical="center" wrapText="1"/>
      <protection locked="0"/>
    </xf>
    <xf numFmtId="0" fontId="148" fillId="2" borderId="64" xfId="0" applyFont="1" applyFill="1" applyBorder="1" applyAlignment="1" applyProtection="1">
      <alignment horizontal="center" vertical="center" shrinkToFit="1"/>
      <protection locked="0"/>
    </xf>
    <xf numFmtId="0" fontId="98" fillId="2" borderId="11" xfId="0" applyFont="1" applyFill="1" applyBorder="1" applyAlignment="1" applyProtection="1">
      <alignment horizontal="justify" vertical="center" wrapText="1"/>
      <protection locked="0"/>
    </xf>
    <xf numFmtId="0" fontId="98" fillId="2" borderId="4" xfId="0" applyFont="1" applyFill="1" applyBorder="1" applyAlignment="1" applyProtection="1">
      <alignment horizontal="justify" vertical="center"/>
      <protection locked="0"/>
    </xf>
    <xf numFmtId="0" fontId="98" fillId="2" borderId="12" xfId="0" applyFont="1" applyFill="1" applyBorder="1" applyAlignment="1" applyProtection="1">
      <alignment horizontal="justify" vertical="center"/>
      <protection locked="0"/>
    </xf>
    <xf numFmtId="0" fontId="98" fillId="2" borderId="47" xfId="0" applyFont="1" applyFill="1" applyBorder="1" applyAlignment="1" applyProtection="1">
      <alignment horizontal="justify" vertical="center"/>
      <protection locked="0"/>
    </xf>
    <xf numFmtId="0" fontId="98" fillId="2" borderId="39" xfId="0" applyFont="1" applyFill="1" applyBorder="1" applyAlignment="1" applyProtection="1">
      <alignment horizontal="justify" vertical="center"/>
      <protection locked="0"/>
    </xf>
    <xf numFmtId="0" fontId="98" fillId="2" borderId="48" xfId="0" applyFont="1" applyFill="1" applyBorder="1" applyAlignment="1" applyProtection="1">
      <alignment horizontal="justify" vertical="center"/>
      <protection locked="0"/>
    </xf>
    <xf numFmtId="0" fontId="98" fillId="2" borderId="13" xfId="0" applyFont="1" applyFill="1" applyBorder="1" applyAlignment="1">
      <alignment horizontal="center" vertical="center"/>
    </xf>
    <xf numFmtId="0" fontId="98" fillId="2" borderId="14" xfId="0" applyFont="1" applyFill="1" applyBorder="1" applyAlignment="1">
      <alignment horizontal="center" vertical="center"/>
    </xf>
    <xf numFmtId="0" fontId="98" fillId="2" borderId="15" xfId="0" applyFont="1" applyFill="1" applyBorder="1" applyAlignment="1">
      <alignment horizontal="center" vertical="center"/>
    </xf>
    <xf numFmtId="0" fontId="98" fillId="2" borderId="42" xfId="0" applyFont="1" applyFill="1" applyBorder="1" applyAlignment="1">
      <alignment horizontal="center"/>
    </xf>
    <xf numFmtId="0" fontId="98" fillId="2" borderId="0" xfId="0" applyFont="1" applyFill="1" applyAlignment="1">
      <alignment horizontal="center"/>
    </xf>
    <xf numFmtId="0" fontId="148" fillId="2" borderId="57" xfId="0" applyFont="1" applyFill="1" applyBorder="1" applyAlignment="1" applyProtection="1">
      <alignment horizontal="center" vertical="top" shrinkToFit="1"/>
      <protection locked="0"/>
    </xf>
    <xf numFmtId="0" fontId="148" fillId="2" borderId="59" xfId="0" applyFont="1" applyFill="1" applyBorder="1" applyAlignment="1" applyProtection="1">
      <alignment horizontal="center" vertical="top" shrinkToFit="1"/>
      <protection locked="0"/>
    </xf>
    <xf numFmtId="0" fontId="98" fillId="0" borderId="52" xfId="0" applyFont="1" applyBorder="1" applyAlignment="1">
      <alignment horizontal="center" vertical="center" wrapText="1"/>
    </xf>
    <xf numFmtId="0" fontId="98" fillId="0" borderId="42" xfId="0" applyFont="1" applyBorder="1" applyAlignment="1">
      <alignment horizontal="center" vertical="center" wrapText="1"/>
    </xf>
    <xf numFmtId="0" fontId="98" fillId="0" borderId="53" xfId="0" applyFont="1" applyBorder="1" applyAlignment="1">
      <alignment horizontal="center" vertical="center" wrapText="1"/>
    </xf>
    <xf numFmtId="0" fontId="98" fillId="0" borderId="16" xfId="0" applyFont="1" applyBorder="1" applyAlignment="1">
      <alignment horizontal="center" vertical="center" wrapText="1"/>
    </xf>
    <xf numFmtId="0" fontId="98" fillId="0" borderId="0" xfId="0" applyFont="1" applyAlignment="1">
      <alignment horizontal="center" vertical="center" wrapText="1"/>
    </xf>
    <xf numFmtId="0" fontId="98" fillId="0" borderId="17" xfId="0" applyFont="1" applyBorder="1" applyAlignment="1">
      <alignment horizontal="center" vertical="center" wrapText="1"/>
    </xf>
    <xf numFmtId="0" fontId="98" fillId="0" borderId="13" xfId="0" applyFont="1" applyBorder="1" applyAlignment="1">
      <alignment horizontal="center" vertical="center" wrapText="1"/>
    </xf>
    <xf numFmtId="0" fontId="98" fillId="0" borderId="14" xfId="0" applyFont="1" applyBorder="1" applyAlignment="1">
      <alignment horizontal="center" vertical="center" wrapText="1"/>
    </xf>
    <xf numFmtId="0" fontId="98" fillId="0" borderId="15" xfId="0" applyFont="1" applyBorder="1" applyAlignment="1">
      <alignment horizontal="center" vertical="center" wrapText="1"/>
    </xf>
    <xf numFmtId="0" fontId="98" fillId="0" borderId="37" xfId="0" applyFont="1" applyBorder="1" applyAlignment="1">
      <alignment horizontal="center" vertical="center" textRotation="255"/>
    </xf>
    <xf numFmtId="0" fontId="98" fillId="0" borderId="38" xfId="0" applyFont="1" applyBorder="1" applyAlignment="1">
      <alignment horizontal="center" vertical="center" textRotation="255"/>
    </xf>
    <xf numFmtId="0" fontId="98" fillId="0" borderId="54" xfId="0" applyFont="1" applyBorder="1" applyAlignment="1">
      <alignment horizontal="center" vertical="center"/>
    </xf>
    <xf numFmtId="0" fontId="98" fillId="0" borderId="55" xfId="0" applyFont="1" applyBorder="1" applyAlignment="1">
      <alignment horizontal="center" vertical="center"/>
    </xf>
    <xf numFmtId="0" fontId="98" fillId="0" borderId="56" xfId="0" applyFont="1" applyBorder="1" applyAlignment="1">
      <alignment horizontal="center" vertical="center"/>
    </xf>
    <xf numFmtId="0" fontId="93" fillId="0" borderId="11" xfId="0" applyFont="1" applyBorder="1" applyAlignment="1">
      <alignment horizontal="center" vertical="center"/>
    </xf>
    <xf numFmtId="0" fontId="93" fillId="0" borderId="4" xfId="0" applyFont="1" applyBorder="1" applyAlignment="1">
      <alignment horizontal="center" vertical="center"/>
    </xf>
    <xf numFmtId="0" fontId="93" fillId="0" borderId="12" xfId="0" applyFont="1" applyBorder="1" applyAlignment="1">
      <alignment horizontal="center" vertical="center"/>
    </xf>
    <xf numFmtId="0" fontId="93" fillId="0" borderId="47" xfId="0" applyFont="1" applyBorder="1" applyAlignment="1">
      <alignment horizontal="center" vertical="center"/>
    </xf>
    <xf numFmtId="0" fontId="93" fillId="0" borderId="39" xfId="0" applyFont="1" applyBorder="1" applyAlignment="1">
      <alignment horizontal="center" vertical="center"/>
    </xf>
    <xf numFmtId="0" fontId="93" fillId="0" borderId="48" xfId="0" applyFont="1" applyBorder="1" applyAlignment="1">
      <alignment horizontal="center" vertical="center"/>
    </xf>
    <xf numFmtId="0" fontId="98" fillId="0" borderId="11" xfId="0" applyFont="1" applyBorder="1" applyAlignment="1">
      <alignment horizontal="center" vertical="center"/>
    </xf>
    <xf numFmtId="0" fontId="98" fillId="0" borderId="47" xfId="0" applyFont="1" applyBorder="1" applyAlignment="1">
      <alignment horizontal="center" vertical="center"/>
    </xf>
    <xf numFmtId="0" fontId="142" fillId="4" borderId="0" xfId="0" applyFont="1" applyFill="1" applyAlignment="1">
      <alignment horizontal="left" vertical="top" wrapText="1"/>
    </xf>
    <xf numFmtId="0" fontId="147" fillId="0" borderId="0" xfId="0" applyFont="1" applyAlignment="1" applyProtection="1">
      <alignment horizontal="center" vertical="top"/>
    </xf>
    <xf numFmtId="0" fontId="98" fillId="0" borderId="36" xfId="0" applyFont="1" applyBorder="1" applyAlignment="1" applyProtection="1">
      <alignment horizontal="center" vertical="center" wrapText="1"/>
    </xf>
    <xf numFmtId="0" fontId="98" fillId="0" borderId="11" xfId="0" applyFont="1" applyBorder="1" applyAlignment="1" applyProtection="1">
      <alignment horizontal="center"/>
    </xf>
    <xf numFmtId="0" fontId="98" fillId="0" borderId="4" xfId="0" applyFont="1" applyBorder="1" applyAlignment="1" applyProtection="1">
      <alignment horizontal="center"/>
    </xf>
    <xf numFmtId="0" fontId="98" fillId="0" borderId="12" xfId="0" applyFont="1" applyBorder="1" applyAlignment="1" applyProtection="1">
      <alignment horizontal="center"/>
    </xf>
    <xf numFmtId="0" fontId="98" fillId="0" borderId="16" xfId="0" applyFont="1" applyBorder="1" applyAlignment="1" applyProtection="1">
      <alignment horizontal="center"/>
    </xf>
    <xf numFmtId="0" fontId="98" fillId="0" borderId="0" xfId="0" applyFont="1" applyAlignment="1" applyProtection="1">
      <alignment horizontal="center"/>
    </xf>
    <xf numFmtId="0" fontId="98" fillId="0" borderId="17" xfId="0" applyFont="1" applyBorder="1" applyAlignment="1" applyProtection="1">
      <alignment horizontal="center"/>
    </xf>
    <xf numFmtId="0" fontId="98" fillId="0" borderId="13" xfId="0" applyFont="1" applyBorder="1" applyAlignment="1" applyProtection="1">
      <alignment horizontal="center"/>
    </xf>
    <xf numFmtId="0" fontId="98" fillId="0" borderId="14" xfId="0" applyFont="1" applyBorder="1" applyAlignment="1" applyProtection="1">
      <alignment horizontal="center"/>
    </xf>
    <xf numFmtId="0" fontId="98" fillId="0" borderId="15" xfId="0" applyFont="1" applyBorder="1" applyAlignment="1" applyProtection="1">
      <alignment horizontal="center"/>
    </xf>
    <xf numFmtId="0" fontId="98" fillId="0" borderId="35" xfId="0" applyFont="1" applyBorder="1" applyAlignment="1">
      <alignment horizontal="center" vertical="center" textRotation="255"/>
    </xf>
    <xf numFmtId="0" fontId="85" fillId="0" borderId="0" xfId="0" applyFont="1" applyAlignment="1" applyProtection="1">
      <alignment horizontal="distributed" vertical="center" wrapText="1" justifyLastLine="1"/>
    </xf>
    <xf numFmtId="0" fontId="85" fillId="0" borderId="14" xfId="0" applyFont="1" applyBorder="1" applyAlignment="1" applyProtection="1">
      <alignment horizontal="distributed" vertical="center" justifyLastLine="1"/>
    </xf>
    <xf numFmtId="0" fontId="145" fillId="0" borderId="0" xfId="5" applyFont="1" applyAlignment="1" applyProtection="1">
      <alignment horizontal="center" vertical="center"/>
      <protection locked="0"/>
    </xf>
    <xf numFmtId="0" fontId="149" fillId="0" borderId="0" xfId="0" applyFont="1" applyAlignment="1" applyProtection="1">
      <alignment horizontal="center" vertical="center"/>
    </xf>
    <xf numFmtId="177" fontId="150" fillId="2" borderId="0" xfId="0" applyNumberFormat="1" applyFont="1" applyFill="1" applyAlignment="1" applyProtection="1">
      <alignment horizontal="center" vertical="center"/>
      <protection locked="0"/>
    </xf>
    <xf numFmtId="0" fontId="85" fillId="0" borderId="0" xfId="0" applyFont="1" applyAlignment="1" applyProtection="1">
      <alignment horizontal="center" vertical="center"/>
    </xf>
    <xf numFmtId="0" fontId="149" fillId="0" borderId="0" xfId="0" applyFont="1" applyAlignment="1" applyProtection="1">
      <alignment horizontal="left" vertical="center" indent="1" shrinkToFit="1"/>
    </xf>
    <xf numFmtId="0" fontId="149" fillId="0" borderId="14" xfId="0" applyFont="1" applyBorder="1" applyAlignment="1" applyProtection="1">
      <alignment horizontal="left" vertical="center" indent="1" shrinkToFit="1"/>
    </xf>
    <xf numFmtId="0" fontId="85" fillId="0" borderId="14" xfId="0" applyFont="1" applyBorder="1" applyAlignment="1" applyProtection="1">
      <alignment horizontal="center" vertical="center"/>
    </xf>
    <xf numFmtId="0" fontId="89" fillId="0" borderId="0" xfId="0" applyFont="1" applyAlignment="1" applyProtection="1">
      <alignment horizontal="justify" vertical="top"/>
    </xf>
    <xf numFmtId="0" fontId="89" fillId="0" borderId="14" xfId="0" applyFont="1" applyBorder="1" applyAlignment="1" applyProtection="1">
      <alignment horizontal="justify" vertical="top"/>
    </xf>
    <xf numFmtId="0" fontId="149" fillId="0" borderId="0" xfId="0" applyFont="1" applyAlignment="1" applyProtection="1">
      <alignment horizontal="left" vertical="center" wrapText="1"/>
    </xf>
    <xf numFmtId="0" fontId="149" fillId="0" borderId="14" xfId="0" applyFont="1" applyBorder="1" applyAlignment="1" applyProtection="1">
      <alignment horizontal="left" vertical="center" wrapText="1"/>
    </xf>
    <xf numFmtId="0" fontId="85" fillId="0" borderId="14" xfId="0" applyFont="1" applyBorder="1" applyAlignment="1" applyProtection="1">
      <alignment horizontal="distributed" justifyLastLine="1"/>
    </xf>
    <xf numFmtId="0" fontId="149" fillId="2" borderId="0" xfId="0" applyFont="1" applyFill="1" applyAlignment="1" applyProtection="1">
      <alignment horizontal="left" indent="1"/>
      <protection locked="0"/>
    </xf>
    <xf numFmtId="0" fontId="149" fillId="2" borderId="14" xfId="0" applyFont="1" applyFill="1" applyBorder="1" applyAlignment="1" applyProtection="1">
      <alignment horizontal="left" indent="1"/>
      <protection locked="0"/>
    </xf>
    <xf numFmtId="0" fontId="148" fillId="0" borderId="0" xfId="0" applyFont="1" applyAlignment="1" applyProtection="1">
      <alignment horizontal="left" wrapText="1" indent="1" shrinkToFit="1"/>
    </xf>
    <xf numFmtId="0" fontId="148" fillId="0" borderId="14" xfId="0" applyFont="1" applyBorder="1" applyAlignment="1" applyProtection="1">
      <alignment horizontal="left" wrapText="1" indent="1" shrinkToFit="1"/>
    </xf>
    <xf numFmtId="0" fontId="9" fillId="2" borderId="0" xfId="0" applyFont="1" applyFill="1" applyBorder="1" applyAlignment="1" applyProtection="1">
      <alignment horizontal="center" vertical="center"/>
      <protection locked="0"/>
    </xf>
    <xf numFmtId="0" fontId="101" fillId="0" borderId="0" xfId="0" applyFont="1" applyAlignment="1">
      <alignment horizontal="right" vertical="center"/>
    </xf>
    <xf numFmtId="0" fontId="9" fillId="0" borderId="0" xfId="0" applyFont="1" applyAlignment="1">
      <alignment horizontal="left"/>
    </xf>
    <xf numFmtId="0" fontId="14" fillId="0" borderId="0" xfId="0" applyFont="1" applyAlignment="1" applyProtection="1">
      <alignment horizontal="center" vertical="center"/>
      <protection locked="0"/>
    </xf>
    <xf numFmtId="0" fontId="14" fillId="0" borderId="0" xfId="0" applyFont="1" applyAlignment="1">
      <alignment horizontal="center" vertical="center"/>
    </xf>
    <xf numFmtId="0" fontId="9" fillId="2" borderId="0" xfId="0" applyFont="1" applyFill="1" applyAlignment="1" applyProtection="1">
      <alignment horizontal="left" vertical="center"/>
      <protection locked="0"/>
    </xf>
    <xf numFmtId="0" fontId="9" fillId="2" borderId="0" xfId="0" applyFont="1" applyFill="1" applyAlignment="1" applyProtection="1">
      <alignment horizontal="left"/>
      <protection locked="0"/>
    </xf>
    <xf numFmtId="0" fontId="9" fillId="0" borderId="0" xfId="0" applyFont="1" applyFill="1" applyAlignment="1">
      <alignment horizontal="left"/>
    </xf>
    <xf numFmtId="177" fontId="9" fillId="2" borderId="0" xfId="0" applyNumberFormat="1" applyFont="1" applyFill="1" applyBorder="1" applyAlignment="1" applyProtection="1">
      <alignment horizontal="distributed"/>
      <protection locked="0"/>
    </xf>
    <xf numFmtId="177" fontId="9" fillId="2" borderId="33" xfId="0" applyNumberFormat="1" applyFont="1" applyFill="1" applyBorder="1" applyAlignment="1" applyProtection="1">
      <alignment horizontal="distributed"/>
      <protection locked="0"/>
    </xf>
    <xf numFmtId="0" fontId="9" fillId="0" borderId="0" xfId="0" applyFont="1" applyAlignment="1">
      <alignment horizontal="left" vertical="center"/>
    </xf>
    <xf numFmtId="0" fontId="9" fillId="0" borderId="0" xfId="0" applyFont="1" applyAlignment="1">
      <alignment horizontal="distributed" vertical="center"/>
    </xf>
    <xf numFmtId="0" fontId="9" fillId="2" borderId="0" xfId="0" applyFont="1" applyFill="1" applyAlignment="1" applyProtection="1">
      <alignment horizontal="center" vertical="center"/>
      <protection locked="0"/>
    </xf>
    <xf numFmtId="0" fontId="9" fillId="0" borderId="30" xfId="0" applyFont="1" applyBorder="1" applyAlignment="1">
      <alignment horizontal="center" vertical="center"/>
    </xf>
    <xf numFmtId="0" fontId="11" fillId="0" borderId="33" xfId="0" applyFont="1" applyBorder="1" applyAlignment="1">
      <alignment horizontal="left"/>
    </xf>
    <xf numFmtId="177" fontId="9" fillId="2" borderId="0" xfId="0" applyNumberFormat="1" applyFont="1" applyFill="1" applyAlignment="1" applyProtection="1">
      <alignment horizontal="distributed"/>
      <protection locked="0"/>
    </xf>
    <xf numFmtId="0" fontId="9" fillId="0" borderId="0" xfId="0" applyFont="1" applyBorder="1" applyAlignment="1">
      <alignment horizontal="center"/>
    </xf>
    <xf numFmtId="0" fontId="15" fillId="0" borderId="0" xfId="0" applyFont="1" applyBorder="1" applyAlignment="1">
      <alignment horizontal="left" vertical="center"/>
    </xf>
    <xf numFmtId="0" fontId="0" fillId="0" borderId="0" xfId="2" applyFont="1" applyAlignment="1">
      <alignment horizontal="right" vertical="center"/>
    </xf>
    <xf numFmtId="0" fontId="24" fillId="0" borderId="0" xfId="0" quotePrefix="1" applyFont="1" applyAlignment="1">
      <alignment horizontal="center" vertical="center"/>
    </xf>
    <xf numFmtId="0" fontId="29" fillId="0" borderId="16" xfId="0" applyFont="1" applyBorder="1" applyAlignment="1" applyProtection="1">
      <alignment horizontal="center" vertical="center" shrinkToFit="1"/>
      <protection locked="0"/>
    </xf>
    <xf numFmtId="0" fontId="29" fillId="0" borderId="0" xfId="0" applyFont="1" applyAlignment="1" applyProtection="1">
      <alignment horizontal="center" vertical="center" shrinkToFit="1"/>
      <protection locked="0"/>
    </xf>
    <xf numFmtId="0" fontId="29" fillId="0" borderId="89" xfId="0" applyFont="1" applyBorder="1" applyAlignment="1" applyProtection="1">
      <alignment horizontal="center" vertical="center" shrinkToFit="1"/>
      <protection locked="0"/>
    </xf>
    <xf numFmtId="0" fontId="29" fillId="0" borderId="74" xfId="0" applyFont="1" applyBorder="1" applyAlignment="1" applyProtection="1">
      <alignment horizontal="center" vertical="center" shrinkToFit="1"/>
      <protection locked="0"/>
    </xf>
    <xf numFmtId="0" fontId="24" fillId="0" borderId="71" xfId="0" applyFont="1" applyBorder="1" applyAlignment="1">
      <alignment horizontal="center" vertical="center"/>
    </xf>
    <xf numFmtId="0" fontId="24" fillId="0" borderId="75" xfId="0" applyFont="1" applyBorder="1" applyAlignment="1">
      <alignment horizontal="center" vertical="center"/>
    </xf>
    <xf numFmtId="0" fontId="0" fillId="0" borderId="68" xfId="0" applyBorder="1" applyAlignment="1">
      <alignment vertical="center" textRotation="255"/>
    </xf>
    <xf numFmtId="0" fontId="0" fillId="0" borderId="4" xfId="0" applyBorder="1" applyAlignment="1">
      <alignment vertical="center" textRotation="255"/>
    </xf>
    <xf numFmtId="0" fontId="0" fillId="0" borderId="12" xfId="0" applyBorder="1" applyAlignment="1">
      <alignment vertical="center" textRotation="255"/>
    </xf>
    <xf numFmtId="0" fontId="0" fillId="0" borderId="70" xfId="0" applyBorder="1" applyAlignment="1">
      <alignment vertical="center" textRotation="255"/>
    </xf>
    <xf numFmtId="0" fontId="0" fillId="0" borderId="0" xfId="0" applyAlignment="1">
      <alignment vertical="center" textRotation="255"/>
    </xf>
    <xf numFmtId="0" fontId="0" fillId="0" borderId="17" xfId="0" applyBorder="1" applyAlignment="1">
      <alignment vertical="center" textRotation="255"/>
    </xf>
    <xf numFmtId="0" fontId="0" fillId="0" borderId="73" xfId="0" applyBorder="1" applyAlignment="1">
      <alignment vertical="center" textRotation="255"/>
    </xf>
    <xf numFmtId="0" fontId="0" fillId="0" borderId="74" xfId="0" applyBorder="1" applyAlignment="1">
      <alignment vertical="center" textRotation="255"/>
    </xf>
    <xf numFmtId="0" fontId="0" fillId="0" borderId="88" xfId="0" applyBorder="1" applyAlignment="1">
      <alignment vertical="center" textRotation="255"/>
    </xf>
    <xf numFmtId="0" fontId="29" fillId="0" borderId="11" xfId="0" applyFont="1" applyBorder="1" applyAlignment="1" applyProtection="1">
      <alignment horizontal="center" vertical="center"/>
      <protection locked="0"/>
    </xf>
    <xf numFmtId="0" fontId="29" fillId="0" borderId="4" xfId="0" applyFont="1" applyBorder="1" applyAlignment="1" applyProtection="1">
      <alignment horizontal="center" vertical="center"/>
      <protection locked="0"/>
    </xf>
    <xf numFmtId="0" fontId="29" fillId="0" borderId="69"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0" xfId="0" applyFont="1" applyAlignment="1" applyProtection="1">
      <alignment horizontal="center" vertical="center"/>
      <protection locked="0"/>
    </xf>
    <xf numFmtId="0" fontId="29" fillId="0" borderId="71" xfId="0" applyFont="1" applyBorder="1" applyAlignment="1" applyProtection="1">
      <alignment horizontal="center" vertical="center"/>
      <protection locked="0"/>
    </xf>
    <xf numFmtId="0" fontId="29" fillId="0" borderId="89" xfId="0" applyFont="1" applyBorder="1" applyAlignment="1" applyProtection="1">
      <alignment horizontal="center" vertical="center"/>
      <protection locked="0"/>
    </xf>
    <xf numFmtId="0" fontId="29" fillId="0" borderId="74" xfId="0" applyFont="1" applyBorder="1" applyAlignment="1" applyProtection="1">
      <alignment horizontal="center" vertical="center"/>
      <protection locked="0"/>
    </xf>
    <xf numFmtId="0" fontId="29" fillId="0" borderId="75" xfId="0" applyFont="1" applyBorder="1" applyAlignment="1" applyProtection="1">
      <alignment horizontal="center" vertical="center"/>
      <protection locked="0"/>
    </xf>
    <xf numFmtId="177" fontId="0" fillId="2" borderId="68" xfId="0" applyNumberFormat="1" applyFill="1" applyBorder="1" applyAlignment="1" applyProtection="1">
      <alignment horizontal="center" vertical="center"/>
      <protection locked="0"/>
    </xf>
    <xf numFmtId="177" fontId="0" fillId="2" borderId="4" xfId="0" applyNumberFormat="1" applyFill="1" applyBorder="1" applyAlignment="1" applyProtection="1">
      <alignment horizontal="center" vertical="center"/>
      <protection locked="0"/>
    </xf>
    <xf numFmtId="177" fontId="0" fillId="2" borderId="12" xfId="0" applyNumberFormat="1" applyFill="1" applyBorder="1" applyAlignment="1" applyProtection="1">
      <alignment horizontal="center" vertical="center"/>
      <protection locked="0"/>
    </xf>
    <xf numFmtId="177" fontId="0" fillId="2" borderId="70" xfId="0" applyNumberFormat="1" applyFill="1" applyBorder="1" applyAlignment="1" applyProtection="1">
      <alignment horizontal="center" vertical="center"/>
      <protection locked="0"/>
    </xf>
    <xf numFmtId="177" fontId="0" fillId="2" borderId="0" xfId="0" applyNumberFormat="1" applyFill="1" applyAlignment="1" applyProtection="1">
      <alignment horizontal="center" vertical="center"/>
      <protection locked="0"/>
    </xf>
    <xf numFmtId="177" fontId="0" fillId="2" borderId="17" xfId="0" applyNumberFormat="1" applyFill="1" applyBorder="1" applyAlignment="1" applyProtection="1">
      <alignment horizontal="center" vertical="center"/>
      <protection locked="0"/>
    </xf>
    <xf numFmtId="177" fontId="0" fillId="2" borderId="97" xfId="0" applyNumberFormat="1" applyFill="1" applyBorder="1" applyAlignment="1" applyProtection="1">
      <alignment horizontal="center" vertical="center"/>
      <protection locked="0"/>
    </xf>
    <xf numFmtId="177" fontId="0" fillId="2" borderId="14" xfId="0" applyNumberFormat="1" applyFill="1" applyBorder="1" applyAlignment="1" applyProtection="1">
      <alignment horizontal="center" vertical="center"/>
      <protection locked="0"/>
    </xf>
    <xf numFmtId="177" fontId="0" fillId="2" borderId="15" xfId="0" applyNumberFormat="1" applyFill="1" applyBorder="1" applyAlignment="1" applyProtection="1">
      <alignment horizontal="center" vertical="center"/>
      <protection locked="0"/>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74" xfId="0" applyFont="1" applyBorder="1" applyAlignment="1">
      <alignment horizontal="center" vertical="center"/>
    </xf>
    <xf numFmtId="0" fontId="24" fillId="0" borderId="0" xfId="0" applyFont="1" applyAlignment="1" applyProtection="1">
      <alignment horizontal="center" vertical="center"/>
      <protection locked="0"/>
    </xf>
    <xf numFmtId="0" fontId="24" fillId="0" borderId="74" xfId="0" applyFont="1" applyBorder="1" applyAlignment="1" applyProtection="1">
      <alignment horizontal="center" vertical="center"/>
      <protection locked="0"/>
    </xf>
    <xf numFmtId="0" fontId="24" fillId="0" borderId="17" xfId="0" applyFont="1" applyBorder="1" applyAlignment="1">
      <alignment horizontal="center" vertical="center"/>
    </xf>
    <xf numFmtId="0" fontId="24" fillId="0" borderId="88" xfId="0" applyFont="1" applyBorder="1" applyAlignment="1">
      <alignment horizontal="center" vertical="center"/>
    </xf>
    <xf numFmtId="0" fontId="24" fillId="0" borderId="38"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82" xfId="0" applyFont="1" applyBorder="1" applyAlignment="1">
      <alignment horizontal="center" vertical="center" textRotation="255"/>
    </xf>
    <xf numFmtId="0" fontId="24" fillId="0" borderId="16" xfId="0" applyFont="1" applyBorder="1" applyAlignment="1" applyProtection="1">
      <alignment horizontal="center" vertical="center" shrinkToFit="1"/>
      <protection locked="0"/>
    </xf>
    <xf numFmtId="0" fontId="24" fillId="0" borderId="0" xfId="0" applyFont="1" applyAlignment="1" applyProtection="1">
      <alignment horizontal="center" vertical="center" shrinkToFit="1"/>
      <protection locked="0"/>
    </xf>
    <xf numFmtId="0" fontId="24" fillId="0" borderId="89" xfId="0" applyFont="1" applyBorder="1" applyAlignment="1" applyProtection="1">
      <alignment horizontal="center" vertical="center" shrinkToFit="1"/>
      <protection locked="0"/>
    </xf>
    <xf numFmtId="0" fontId="24" fillId="0" borderId="74" xfId="0" applyFont="1" applyBorder="1" applyAlignment="1" applyProtection="1">
      <alignment horizontal="center" vertical="center" shrinkToFit="1"/>
      <protection locked="0"/>
    </xf>
    <xf numFmtId="0" fontId="24" fillId="0" borderId="15" xfId="0" applyFont="1" applyBorder="1" applyAlignment="1">
      <alignment horizontal="center" vertical="center"/>
    </xf>
    <xf numFmtId="0" fontId="24" fillId="0" borderId="3" xfId="0" applyFont="1" applyBorder="1" applyAlignment="1">
      <alignment horizontal="center" vertical="center"/>
    </xf>
    <xf numFmtId="0" fontId="24" fillId="0" borderId="96" xfId="0" applyFont="1" applyBorder="1" applyAlignment="1">
      <alignment horizontal="center" vertical="center"/>
    </xf>
    <xf numFmtId="0" fontId="24" fillId="0" borderId="16" xfId="0" applyFont="1" applyBorder="1" applyAlignment="1">
      <alignment horizontal="center" vertical="center"/>
    </xf>
    <xf numFmtId="0" fontId="24" fillId="0" borderId="89" xfId="0" applyFont="1" applyBorder="1" applyAlignment="1">
      <alignment horizontal="center" vertical="center"/>
    </xf>
    <xf numFmtId="0" fontId="24" fillId="0" borderId="11"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89" xfId="0" applyFont="1" applyBorder="1" applyAlignment="1" applyProtection="1">
      <alignment horizontal="center" vertical="center"/>
      <protection locked="0"/>
    </xf>
    <xf numFmtId="0" fontId="24" fillId="0" borderId="4" xfId="0" applyFont="1" applyBorder="1" applyAlignment="1" applyProtection="1">
      <alignment horizontal="distributed" vertical="center"/>
      <protection locked="0"/>
    </xf>
    <xf numFmtId="0" fontId="24" fillId="0" borderId="12" xfId="0" applyFont="1" applyBorder="1" applyAlignment="1" applyProtection="1">
      <alignment horizontal="distributed" vertical="center"/>
      <protection locked="0"/>
    </xf>
    <xf numFmtId="0" fontId="24" fillId="0" borderId="74" xfId="0" applyFont="1" applyBorder="1" applyAlignment="1" applyProtection="1">
      <alignment horizontal="distributed" vertical="center"/>
      <protection locked="0"/>
    </xf>
    <xf numFmtId="0" fontId="24" fillId="0" borderId="88" xfId="0" applyFont="1" applyBorder="1" applyAlignment="1" applyProtection="1">
      <alignment horizontal="distributed" vertical="center"/>
      <protection locked="0"/>
    </xf>
    <xf numFmtId="0" fontId="29" fillId="2" borderId="36" xfId="0" applyFont="1" applyFill="1" applyBorder="1" applyAlignment="1" applyProtection="1">
      <alignment horizontal="center" vertical="center"/>
      <protection locked="0"/>
    </xf>
    <xf numFmtId="0" fontId="29" fillId="2" borderId="82" xfId="0" applyFont="1" applyFill="1" applyBorder="1" applyAlignment="1" applyProtection="1">
      <alignment horizontal="center" vertical="center"/>
      <protection locked="0"/>
    </xf>
    <xf numFmtId="0" fontId="29" fillId="2" borderId="80" xfId="0" applyFont="1" applyFill="1" applyBorder="1" applyAlignment="1" applyProtection="1">
      <alignment horizontal="center" vertical="center"/>
      <protection locked="0"/>
    </xf>
    <xf numFmtId="0" fontId="29" fillId="2" borderId="83" xfId="0" applyFont="1" applyFill="1" applyBorder="1" applyAlignment="1" applyProtection="1">
      <alignment horizontal="center" vertical="center"/>
      <protection locked="0"/>
    </xf>
    <xf numFmtId="0" fontId="24" fillId="0" borderId="95" xfId="0" applyFont="1" applyBorder="1" applyAlignment="1">
      <alignment horizontal="center" vertical="center"/>
    </xf>
    <xf numFmtId="0" fontId="24" fillId="0" borderId="79" xfId="0" applyFont="1" applyBorder="1" applyAlignment="1">
      <alignment horizontal="center" vertical="center"/>
    </xf>
    <xf numFmtId="0" fontId="24" fillId="0" borderId="81" xfId="0" applyFont="1" applyBorder="1" applyAlignment="1">
      <alignment horizontal="center" vertical="center"/>
    </xf>
    <xf numFmtId="0" fontId="24" fillId="0" borderId="86" xfId="0" applyFont="1" applyBorder="1" applyAlignment="1">
      <alignment horizontal="center" vertical="center" shrinkToFit="1"/>
    </xf>
    <xf numFmtId="0" fontId="24" fillId="0" borderId="16" xfId="0" applyFont="1" applyBorder="1" applyAlignment="1">
      <alignment horizontal="center" vertical="center" shrinkToFit="1"/>
    </xf>
    <xf numFmtId="0" fontId="24" fillId="0" borderId="89" xfId="0" applyFont="1" applyBorder="1" applyAlignment="1">
      <alignment horizontal="center" vertical="center" shrinkToFit="1"/>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9" xfId="0" applyBorder="1" applyAlignment="1">
      <alignment horizontal="center" vertical="center"/>
    </xf>
    <xf numFmtId="0" fontId="0" fillId="0" borderId="36" xfId="0" applyBorder="1" applyAlignment="1">
      <alignment horizontal="center" vertical="center"/>
    </xf>
    <xf numFmtId="0" fontId="0" fillId="0" borderId="38" xfId="0" applyBorder="1" applyAlignment="1">
      <alignment horizontal="center" vertical="center"/>
    </xf>
    <xf numFmtId="0" fontId="0" fillId="0" borderId="86" xfId="0" applyBorder="1" applyAlignment="1">
      <alignment horizontal="center" vertical="center"/>
    </xf>
    <xf numFmtId="0" fontId="0" fillId="0" borderId="90" xfId="0" applyBorder="1" applyAlignment="1">
      <alignment horizontal="center" vertical="center"/>
    </xf>
    <xf numFmtId="0" fontId="0" fillId="0" borderId="93" xfId="0" applyBorder="1" applyAlignment="1">
      <alignment horizontal="center" vertical="center"/>
    </xf>
    <xf numFmtId="0" fontId="0" fillId="0" borderId="71" xfId="0" applyBorder="1" applyAlignment="1">
      <alignment horizontal="center" vertical="center"/>
    </xf>
    <xf numFmtId="0" fontId="0" fillId="0" borderId="94" xfId="0" applyBorder="1" applyAlignment="1">
      <alignment horizontal="center" vertical="center"/>
    </xf>
    <xf numFmtId="0" fontId="24" fillId="0" borderId="36" xfId="0" applyFont="1" applyBorder="1" applyAlignment="1">
      <alignment horizontal="distributed" vertical="center" wrapText="1"/>
    </xf>
    <xf numFmtId="0" fontId="24" fillId="0" borderId="36" xfId="0" applyFont="1" applyBorder="1" applyAlignment="1">
      <alignment horizontal="distributed" vertical="center"/>
    </xf>
    <xf numFmtId="0" fontId="24" fillId="0" borderId="82" xfId="0" applyFont="1" applyBorder="1" applyAlignment="1">
      <alignment horizontal="distributed" vertical="center"/>
    </xf>
    <xf numFmtId="0" fontId="24" fillId="0" borderId="95" xfId="0" applyFont="1" applyBorder="1" applyAlignment="1">
      <alignment horizontal="center" vertical="center" textRotation="255"/>
    </xf>
    <xf numFmtId="0" fontId="24" fillId="0" borderId="79" xfId="0" applyFont="1" applyBorder="1" applyAlignment="1">
      <alignment horizontal="center" vertical="center" textRotation="255"/>
    </xf>
    <xf numFmtId="0" fontId="24" fillId="0" borderId="81" xfId="0" applyFont="1" applyBorder="1" applyAlignment="1">
      <alignment horizontal="center" vertical="center" textRotation="255"/>
    </xf>
    <xf numFmtId="0" fontId="29" fillId="2" borderId="38" xfId="0" applyFont="1" applyFill="1" applyBorder="1" applyAlignment="1" applyProtection="1">
      <alignment horizontal="center" vertical="center"/>
      <protection locked="0"/>
    </xf>
    <xf numFmtId="0" fontId="29" fillId="2" borderId="91" xfId="0" applyFont="1" applyFill="1" applyBorder="1" applyAlignment="1" applyProtection="1">
      <alignment horizontal="center" vertical="center"/>
      <protection locked="0"/>
    </xf>
    <xf numFmtId="0" fontId="29" fillId="2" borderId="16" xfId="0" applyFont="1" applyFill="1" applyBorder="1" applyAlignment="1" applyProtection="1">
      <alignment horizontal="left" vertical="center" wrapText="1" indent="1"/>
      <protection locked="0"/>
    </xf>
    <xf numFmtId="0" fontId="29" fillId="2" borderId="0" xfId="0" applyFont="1" applyFill="1" applyAlignment="1" applyProtection="1">
      <alignment horizontal="left" vertical="center" wrapText="1" indent="1"/>
      <protection locked="0"/>
    </xf>
    <xf numFmtId="0" fontId="29" fillId="2" borderId="17" xfId="0" applyFont="1" applyFill="1" applyBorder="1" applyAlignment="1" applyProtection="1">
      <alignment horizontal="left" vertical="center" wrapText="1" indent="1"/>
      <protection locked="0"/>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0" fontId="24" fillId="0" borderId="14" xfId="0" applyFont="1" applyBorder="1" applyAlignment="1" applyProtection="1">
      <alignment horizontal="distributed" vertical="center"/>
      <protection locked="0"/>
    </xf>
    <xf numFmtId="0" fontId="24" fillId="0" borderId="15" xfId="0" applyFont="1" applyBorder="1" applyAlignment="1" applyProtection="1">
      <alignment horizontal="distributed" vertical="center"/>
      <protection locked="0"/>
    </xf>
    <xf numFmtId="0" fontId="24" fillId="0" borderId="11" xfId="0" applyFont="1" applyBorder="1" applyAlignment="1">
      <alignment horizontal="center" vertical="center"/>
    </xf>
    <xf numFmtId="0" fontId="24" fillId="0" borderId="4" xfId="0" applyFont="1" applyBorder="1" applyAlignment="1">
      <alignment horizontal="center"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4" xfId="0" applyFont="1" applyBorder="1" applyAlignment="1">
      <alignment horizontal="distributed" vertical="center"/>
    </xf>
    <xf numFmtId="0" fontId="24" fillId="0" borderId="12" xfId="0" applyFont="1" applyBorder="1" applyAlignment="1">
      <alignment horizontal="distributed" vertical="center"/>
    </xf>
    <xf numFmtId="0" fontId="24" fillId="0" borderId="14" xfId="0" applyFont="1" applyBorder="1" applyAlignment="1">
      <alignment horizontal="distributed" vertical="center"/>
    </xf>
    <xf numFmtId="0" fontId="24" fillId="0" borderId="15" xfId="0" applyFont="1" applyBorder="1" applyAlignment="1">
      <alignment horizontal="distributed" vertical="center"/>
    </xf>
    <xf numFmtId="0" fontId="24" fillId="0" borderId="84" xfId="0" applyFont="1" applyBorder="1" applyAlignment="1">
      <alignment horizontal="center" vertical="center" textRotation="255"/>
    </xf>
    <xf numFmtId="0" fontId="24" fillId="0" borderId="85" xfId="0" applyFont="1" applyBorder="1" applyAlignment="1">
      <alignment horizontal="center" vertical="center" textRotation="255"/>
    </xf>
    <xf numFmtId="0" fontId="24" fillId="0" borderId="70" xfId="0" applyFont="1" applyBorder="1" applyAlignment="1">
      <alignment horizontal="center" vertical="center" textRotation="255"/>
    </xf>
    <xf numFmtId="0" fontId="24" fillId="0" borderId="17" xfId="0" applyFont="1" applyBorder="1" applyAlignment="1">
      <alignment horizontal="center" vertical="center" textRotation="255"/>
    </xf>
    <xf numFmtId="0" fontId="24" fillId="0" borderId="73" xfId="0" applyFont="1" applyBorder="1" applyAlignment="1">
      <alignment horizontal="center" vertical="center" textRotation="255"/>
    </xf>
    <xf numFmtId="0" fontId="24" fillId="0" borderId="88" xfId="0" applyFont="1" applyBorder="1" applyAlignment="1">
      <alignment horizontal="center" vertical="center" textRotation="255"/>
    </xf>
    <xf numFmtId="0" fontId="24" fillId="0" borderId="86" xfId="0" applyFont="1" applyBorder="1" applyAlignment="1">
      <alignment horizontal="center" vertical="center" textRotation="255"/>
    </xf>
    <xf numFmtId="0" fontId="24" fillId="0" borderId="16" xfId="0" applyFont="1" applyBorder="1" applyAlignment="1">
      <alignment horizontal="center" vertical="center" textRotation="255"/>
    </xf>
    <xf numFmtId="0" fontId="24" fillId="0" borderId="89" xfId="0" applyFont="1" applyBorder="1" applyAlignment="1">
      <alignment horizontal="center" vertical="center" textRotation="255"/>
    </xf>
    <xf numFmtId="0" fontId="24" fillId="0" borderId="77" xfId="0" applyFont="1" applyBorder="1" applyAlignment="1">
      <alignment horizontal="distributed" vertical="center"/>
    </xf>
    <xf numFmtId="0" fontId="24" fillId="0" borderId="86" xfId="0" applyFont="1" applyBorder="1" applyAlignment="1" applyProtection="1">
      <alignment horizontal="center" vertical="center"/>
      <protection locked="0"/>
    </xf>
    <xf numFmtId="0" fontId="24" fillId="0" borderId="90" xfId="0" applyFont="1" applyBorder="1" applyAlignment="1" applyProtection="1">
      <alignment horizontal="center" vertical="center"/>
      <protection locked="0"/>
    </xf>
    <xf numFmtId="0" fontId="24" fillId="0" borderId="90" xfId="0" applyFont="1" applyBorder="1" applyAlignment="1" applyProtection="1">
      <alignment horizontal="distributed" vertical="center"/>
      <protection locked="0"/>
    </xf>
    <xf numFmtId="0" fontId="24" fillId="0" borderId="85" xfId="0" applyFont="1" applyBorder="1" applyAlignment="1" applyProtection="1">
      <alignment horizontal="distributed" vertical="center"/>
      <protection locked="0"/>
    </xf>
    <xf numFmtId="0" fontId="24" fillId="0" borderId="86" xfId="0" applyFont="1" applyBorder="1" applyAlignment="1">
      <alignment horizontal="center" vertical="center"/>
    </xf>
    <xf numFmtId="0" fontId="24" fillId="0" borderId="90" xfId="0" applyFont="1" applyBorder="1" applyAlignment="1">
      <alignment horizontal="center" vertical="center"/>
    </xf>
    <xf numFmtId="0" fontId="24" fillId="0" borderId="90" xfId="0" applyFont="1" applyBorder="1" applyAlignment="1">
      <alignment horizontal="distributed" vertical="center"/>
    </xf>
    <xf numFmtId="0" fontId="24" fillId="0" borderId="85" xfId="0" applyFont="1" applyBorder="1" applyAlignment="1">
      <alignment horizontal="distributed" vertical="center"/>
    </xf>
    <xf numFmtId="177" fontId="24" fillId="2" borderId="11" xfId="0" applyNumberFormat="1" applyFont="1" applyFill="1" applyBorder="1" applyAlignment="1" applyProtection="1">
      <alignment horizontal="center" vertical="center"/>
      <protection locked="0"/>
    </xf>
    <xf numFmtId="177" fontId="24" fillId="2" borderId="4" xfId="0" applyNumberFormat="1" applyFont="1" applyFill="1" applyBorder="1" applyAlignment="1" applyProtection="1">
      <alignment horizontal="center" vertical="center"/>
      <protection locked="0"/>
    </xf>
    <xf numFmtId="177" fontId="24" fillId="2" borderId="12" xfId="0" applyNumberFormat="1" applyFont="1" applyFill="1" applyBorder="1" applyAlignment="1" applyProtection="1">
      <alignment horizontal="center" vertical="center"/>
      <protection locked="0"/>
    </xf>
    <xf numFmtId="177" fontId="24" fillId="2" borderId="16" xfId="0" applyNumberFormat="1" applyFont="1" applyFill="1" applyBorder="1" applyAlignment="1" applyProtection="1">
      <alignment horizontal="center" vertical="center"/>
      <protection locked="0"/>
    </xf>
    <xf numFmtId="177" fontId="24" fillId="2" borderId="0" xfId="0" applyNumberFormat="1" applyFont="1" applyFill="1" applyBorder="1" applyAlignment="1" applyProtection="1">
      <alignment horizontal="center" vertical="center"/>
      <protection locked="0"/>
    </xf>
    <xf numFmtId="177" fontId="24" fillId="2" borderId="17" xfId="0" applyNumberFormat="1" applyFont="1" applyFill="1" applyBorder="1" applyAlignment="1" applyProtection="1">
      <alignment horizontal="center" vertical="center"/>
      <protection locked="0"/>
    </xf>
    <xf numFmtId="177" fontId="24" fillId="2" borderId="13" xfId="0" applyNumberFormat="1" applyFont="1" applyFill="1" applyBorder="1" applyAlignment="1" applyProtection="1">
      <alignment horizontal="center" vertical="center"/>
      <protection locked="0"/>
    </xf>
    <xf numFmtId="177" fontId="24" fillId="2" borderId="14" xfId="0" applyNumberFormat="1" applyFont="1" applyFill="1" applyBorder="1" applyAlignment="1" applyProtection="1">
      <alignment horizontal="center" vertical="center"/>
      <protection locked="0"/>
    </xf>
    <xf numFmtId="177" fontId="24" fillId="2" borderId="15" xfId="0" applyNumberFormat="1" applyFont="1" applyFill="1" applyBorder="1" applyAlignment="1" applyProtection="1">
      <alignment horizontal="center" vertical="center"/>
      <protection locked="0"/>
    </xf>
    <xf numFmtId="38" fontId="29" fillId="2" borderId="11" xfId="1" applyFont="1" applyFill="1" applyBorder="1" applyAlignment="1" applyProtection="1">
      <alignment horizontal="right" vertical="center"/>
      <protection locked="0"/>
    </xf>
    <xf numFmtId="38" fontId="29" fillId="2" borderId="4" xfId="1" applyFont="1" applyFill="1" applyBorder="1" applyAlignment="1" applyProtection="1">
      <alignment horizontal="right" vertical="center"/>
      <protection locked="0"/>
    </xf>
    <xf numFmtId="38" fontId="29" fillId="2" borderId="16" xfId="1" applyFont="1" applyFill="1" applyBorder="1" applyAlignment="1" applyProtection="1">
      <alignment horizontal="right" vertical="center"/>
      <protection locked="0"/>
    </xf>
    <xf numFmtId="38" fontId="29" fillId="2" borderId="0" xfId="1" applyFont="1" applyFill="1" applyAlignment="1" applyProtection="1">
      <alignment horizontal="right" vertical="center"/>
      <protection locked="0"/>
    </xf>
    <xf numFmtId="38" fontId="29" fillId="2" borderId="13" xfId="1" applyFont="1" applyFill="1" applyBorder="1" applyAlignment="1" applyProtection="1">
      <alignment horizontal="right" vertical="center"/>
      <protection locked="0"/>
    </xf>
    <xf numFmtId="38" fontId="29" fillId="2" borderId="14" xfId="1" applyFont="1" applyFill="1" applyBorder="1" applyAlignment="1" applyProtection="1">
      <alignment horizontal="right" vertical="center"/>
      <protection locked="0"/>
    </xf>
    <xf numFmtId="38" fontId="0" fillId="2" borderId="11" xfId="1" applyFont="1" applyFill="1" applyBorder="1" applyAlignment="1" applyProtection="1">
      <alignment horizontal="right" vertical="center"/>
      <protection locked="0"/>
    </xf>
    <xf numFmtId="38" fontId="0" fillId="2" borderId="4" xfId="1" applyFont="1" applyFill="1" applyBorder="1" applyAlignment="1" applyProtection="1">
      <alignment horizontal="right" vertical="center"/>
      <protection locked="0"/>
    </xf>
    <xf numFmtId="38" fontId="0" fillId="2" borderId="16" xfId="1" applyFont="1" applyFill="1" applyBorder="1" applyAlignment="1" applyProtection="1">
      <alignment horizontal="right" vertical="center"/>
      <protection locked="0"/>
    </xf>
    <xf numFmtId="38" fontId="0" fillId="2" borderId="0" xfId="1" applyFont="1" applyFill="1" applyAlignment="1" applyProtection="1">
      <alignment horizontal="right" vertical="center"/>
      <protection locked="0"/>
    </xf>
    <xf numFmtId="38" fontId="0" fillId="2" borderId="13" xfId="1" applyFont="1" applyFill="1" applyBorder="1" applyAlignment="1" applyProtection="1">
      <alignment horizontal="right" vertical="center"/>
      <protection locked="0"/>
    </xf>
    <xf numFmtId="38" fontId="0" fillId="2" borderId="14" xfId="1" applyFont="1" applyFill="1" applyBorder="1" applyAlignment="1" applyProtection="1">
      <alignment horizontal="right" vertical="center"/>
      <protection locked="0"/>
    </xf>
    <xf numFmtId="0" fontId="24" fillId="0" borderId="11" xfId="0" applyFont="1" applyBorder="1" applyAlignment="1">
      <alignment horizontal="center" vertical="center" textRotation="255"/>
    </xf>
    <xf numFmtId="0" fontId="24" fillId="0" borderId="12" xfId="0" applyFont="1" applyBorder="1" applyAlignment="1">
      <alignment horizontal="center" vertical="center" textRotation="255"/>
    </xf>
    <xf numFmtId="0" fontId="0" fillId="0" borderId="0" xfId="0" applyBorder="1" applyAlignment="1">
      <alignment horizontal="center" vertical="center"/>
    </xf>
    <xf numFmtId="0" fontId="6" fillId="0" borderId="1" xfId="0" applyFont="1" applyBorder="1" applyAlignment="1">
      <alignment vertical="center" textRotation="255"/>
    </xf>
    <xf numFmtId="0" fontId="6" fillId="0" borderId="3" xfId="0" applyFont="1" applyBorder="1" applyAlignment="1">
      <alignment vertical="center" textRotation="255"/>
    </xf>
    <xf numFmtId="0" fontId="5" fillId="0" borderId="38" xfId="0" applyFont="1" applyBorder="1" applyAlignment="1">
      <alignment vertical="center" textRotation="255"/>
    </xf>
    <xf numFmtId="0" fontId="5" fillId="0" borderId="36" xfId="0" applyFont="1" applyBorder="1" applyAlignment="1">
      <alignment vertical="center" textRotation="255"/>
    </xf>
    <xf numFmtId="0" fontId="0" fillId="0" borderId="11" xfId="0"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0" fillId="0" borderId="16"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9" fillId="2" borderId="11" xfId="0" applyFont="1" applyFill="1" applyBorder="1" applyAlignment="1" applyProtection="1">
      <alignment horizontal="left" vertical="center" indent="1"/>
      <protection locked="0"/>
    </xf>
    <xf numFmtId="0" fontId="29" fillId="2" borderId="4" xfId="0" applyFont="1" applyFill="1" applyBorder="1" applyAlignment="1" applyProtection="1">
      <alignment horizontal="left" vertical="center" indent="1"/>
      <protection locked="0"/>
    </xf>
    <xf numFmtId="0" fontId="29" fillId="2" borderId="12" xfId="0" applyFont="1" applyFill="1" applyBorder="1" applyAlignment="1" applyProtection="1">
      <alignment horizontal="left" vertical="center" indent="1"/>
      <protection locked="0"/>
    </xf>
    <xf numFmtId="0" fontId="29" fillId="2" borderId="16" xfId="0" applyFont="1" applyFill="1" applyBorder="1" applyAlignment="1" applyProtection="1">
      <alignment horizontal="left" vertical="center" indent="1"/>
      <protection locked="0"/>
    </xf>
    <xf numFmtId="0" fontId="29" fillId="2" borderId="0" xfId="0" applyFont="1" applyFill="1" applyAlignment="1" applyProtection="1">
      <alignment horizontal="left" vertical="center" indent="1"/>
      <protection locked="0"/>
    </xf>
    <xf numFmtId="0" fontId="29" fillId="2" borderId="17" xfId="0" applyFont="1" applyFill="1" applyBorder="1" applyAlignment="1" applyProtection="1">
      <alignment horizontal="left" vertical="center" indent="1"/>
      <protection locked="0"/>
    </xf>
    <xf numFmtId="0" fontId="29" fillId="2" borderId="13" xfId="0" applyFont="1" applyFill="1" applyBorder="1" applyAlignment="1" applyProtection="1">
      <alignment horizontal="left" vertical="center" indent="1"/>
      <protection locked="0"/>
    </xf>
    <xf numFmtId="0" fontId="29" fillId="2" borderId="14" xfId="0" applyFont="1" applyFill="1" applyBorder="1" applyAlignment="1" applyProtection="1">
      <alignment horizontal="left" vertical="center" indent="1"/>
      <protection locked="0"/>
    </xf>
    <xf numFmtId="0" fontId="29" fillId="2" borderId="15" xfId="0" applyFont="1" applyFill="1" applyBorder="1" applyAlignment="1" applyProtection="1">
      <alignment horizontal="left" vertical="center" indent="1"/>
      <protection locked="0"/>
    </xf>
    <xf numFmtId="0" fontId="24" fillId="0" borderId="74" xfId="0" applyFont="1" applyBorder="1" applyAlignment="1">
      <alignment horizontal="distributed" vertical="center"/>
    </xf>
    <xf numFmtId="0" fontId="24" fillId="0" borderId="88" xfId="0" applyFont="1" applyBorder="1" applyAlignment="1">
      <alignment horizontal="distributed" vertical="center"/>
    </xf>
    <xf numFmtId="0" fontId="0" fillId="0" borderId="11" xfId="0" applyBorder="1" applyAlignment="1">
      <alignment vertical="center" wrapText="1"/>
    </xf>
    <xf numFmtId="0" fontId="0" fillId="0" borderId="4" xfId="0" applyBorder="1" applyAlignment="1">
      <alignment vertical="center" wrapText="1"/>
    </xf>
    <xf numFmtId="0" fontId="0" fillId="0" borderId="12" xfId="0" applyBorder="1" applyAlignment="1">
      <alignment vertical="center" wrapText="1"/>
    </xf>
    <xf numFmtId="0" fontId="0" fillId="0" borderId="16" xfId="0" applyBorder="1" applyAlignment="1">
      <alignment vertical="center" wrapText="1"/>
    </xf>
    <xf numFmtId="0" fontId="0" fillId="0" borderId="0" xfId="0" applyAlignment="1">
      <alignment vertical="center" wrapText="1"/>
    </xf>
    <xf numFmtId="0" fontId="0" fillId="0" borderId="17" xfId="0" applyBorder="1" applyAlignment="1">
      <alignment vertical="center" wrapText="1"/>
    </xf>
    <xf numFmtId="0" fontId="29" fillId="2" borderId="11" xfId="0" applyFont="1" applyFill="1" applyBorder="1" applyAlignment="1" applyProtection="1">
      <alignment horizontal="left" vertical="center" wrapText="1" indent="1"/>
      <protection locked="0"/>
    </xf>
    <xf numFmtId="0" fontId="29" fillId="2" borderId="4" xfId="0" applyFont="1" applyFill="1" applyBorder="1" applyAlignment="1" applyProtection="1">
      <alignment horizontal="left" vertical="center" wrapText="1" indent="1"/>
      <protection locked="0"/>
    </xf>
    <xf numFmtId="0" fontId="29" fillId="2" borderId="12" xfId="0" applyFont="1" applyFill="1" applyBorder="1" applyAlignment="1" applyProtection="1">
      <alignment horizontal="left" vertical="center" wrapText="1" indent="1"/>
      <protection locked="0"/>
    </xf>
    <xf numFmtId="0" fontId="0" fillId="0" borderId="11" xfId="0" applyBorder="1" applyAlignment="1">
      <alignment horizontal="left" vertical="center" wrapText="1"/>
    </xf>
    <xf numFmtId="0" fontId="0" fillId="0" borderId="4" xfId="0" applyBorder="1" applyAlignment="1">
      <alignment horizontal="left" vertical="center"/>
    </xf>
    <xf numFmtId="0" fontId="0" fillId="0" borderId="12" xfId="0" applyBorder="1" applyAlignment="1">
      <alignment horizontal="left"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2" fillId="0" borderId="0" xfId="0" quotePrefix="1" applyFont="1" applyAlignment="1">
      <alignment horizontal="right" vertical="center"/>
    </xf>
    <xf numFmtId="0" fontId="32" fillId="0" borderId="0" xfId="0" applyFont="1" applyAlignment="1">
      <alignment horizontal="right" vertical="center"/>
    </xf>
    <xf numFmtId="0" fontId="29" fillId="2" borderId="11" xfId="0" applyFont="1" applyFill="1" applyBorder="1" applyAlignment="1" applyProtection="1">
      <alignment horizontal="center" vertical="center"/>
      <protection locked="0"/>
    </xf>
    <xf numFmtId="0" fontId="29" fillId="2" borderId="4" xfId="0" applyFont="1" applyFill="1" applyBorder="1" applyAlignment="1" applyProtection="1">
      <alignment horizontal="center" vertical="center"/>
      <protection locked="0"/>
    </xf>
    <xf numFmtId="0" fontId="29" fillId="2" borderId="16" xfId="0" applyFont="1" applyFill="1" applyBorder="1" applyAlignment="1" applyProtection="1">
      <alignment horizontal="center" vertical="center"/>
      <protection locked="0"/>
    </xf>
    <xf numFmtId="0" fontId="29" fillId="2" borderId="0" xfId="0" applyFont="1" applyFill="1" applyAlignment="1" applyProtection="1">
      <alignment horizontal="center" vertical="center"/>
      <protection locked="0"/>
    </xf>
    <xf numFmtId="0" fontId="29" fillId="2" borderId="13" xfId="0" applyFont="1" applyFill="1" applyBorder="1" applyAlignment="1" applyProtection="1">
      <alignment horizontal="center" vertical="center"/>
      <protection locked="0"/>
    </xf>
    <xf numFmtId="0" fontId="29" fillId="2" borderId="14" xfId="0" applyFont="1" applyFill="1" applyBorder="1" applyAlignment="1" applyProtection="1">
      <alignment horizontal="center" vertical="center"/>
      <protection locked="0"/>
    </xf>
    <xf numFmtId="0" fontId="29" fillId="2" borderId="4" xfId="0" applyFont="1" applyFill="1" applyBorder="1" applyAlignment="1" applyProtection="1">
      <alignment horizontal="left" vertical="center"/>
      <protection locked="0"/>
    </xf>
    <xf numFmtId="0" fontId="29" fillId="2" borderId="12" xfId="0" applyFont="1" applyFill="1" applyBorder="1" applyAlignment="1" applyProtection="1">
      <alignment horizontal="left" vertical="center"/>
      <protection locked="0"/>
    </xf>
    <xf numFmtId="0" fontId="29" fillId="2" borderId="0" xfId="0" applyFont="1" applyFill="1" applyAlignment="1" applyProtection="1">
      <alignment horizontal="left" vertical="center"/>
      <protection locked="0"/>
    </xf>
    <xf numFmtId="0" fontId="29" fillId="2" borderId="17" xfId="0" applyFont="1" applyFill="1" applyBorder="1" applyAlignment="1" applyProtection="1">
      <alignment horizontal="left" vertical="center"/>
      <protection locked="0"/>
    </xf>
    <xf numFmtId="0" fontId="29" fillId="2" borderId="14" xfId="0" applyFont="1" applyFill="1" applyBorder="1" applyAlignment="1" applyProtection="1">
      <alignment horizontal="left" vertical="center"/>
      <protection locked="0"/>
    </xf>
    <xf numFmtId="0" fontId="29" fillId="2" borderId="15" xfId="0" applyFont="1" applyFill="1" applyBorder="1" applyAlignment="1" applyProtection="1">
      <alignment horizontal="left" vertical="center"/>
      <protection locked="0"/>
    </xf>
    <xf numFmtId="0" fontId="29" fillId="2" borderId="11" xfId="0" applyFont="1" applyFill="1" applyBorder="1" applyAlignment="1" applyProtection="1">
      <alignment horizontal="center" vertical="center" wrapText="1"/>
      <protection locked="0"/>
    </xf>
    <xf numFmtId="0" fontId="29" fillId="2" borderId="4" xfId="0" applyFont="1" applyFill="1" applyBorder="1" applyAlignment="1" applyProtection="1">
      <alignment horizontal="center" vertical="center" wrapText="1"/>
      <protection locked="0"/>
    </xf>
    <xf numFmtId="0" fontId="29" fillId="2" borderId="12" xfId="0" applyFont="1" applyFill="1" applyBorder="1" applyAlignment="1" applyProtection="1">
      <alignment horizontal="center" vertical="center" wrapText="1"/>
      <protection locked="0"/>
    </xf>
    <xf numFmtId="0" fontId="29" fillId="2" borderId="16" xfId="0" applyFont="1" applyFill="1" applyBorder="1" applyAlignment="1" applyProtection="1">
      <alignment horizontal="center" vertical="center" wrapText="1"/>
      <protection locked="0"/>
    </xf>
    <xf numFmtId="0" fontId="29" fillId="2" borderId="0" xfId="0" applyFont="1" applyFill="1" applyAlignment="1" applyProtection="1">
      <alignment horizontal="center" vertical="center" wrapText="1"/>
      <protection locked="0"/>
    </xf>
    <xf numFmtId="0" fontId="29" fillId="2" borderId="17" xfId="0" applyFont="1" applyFill="1" applyBorder="1" applyAlignment="1" applyProtection="1">
      <alignment horizontal="center" vertical="center" wrapText="1"/>
      <protection locked="0"/>
    </xf>
    <xf numFmtId="0" fontId="29" fillId="2" borderId="13" xfId="0" applyFont="1" applyFill="1" applyBorder="1" applyAlignment="1" applyProtection="1">
      <alignment horizontal="center" vertical="center" wrapText="1"/>
      <protection locked="0"/>
    </xf>
    <xf numFmtId="0" fontId="29" fillId="2" borderId="14" xfId="0" applyFont="1" applyFill="1" applyBorder="1" applyAlignment="1" applyProtection="1">
      <alignment horizontal="center" vertical="center" wrapText="1"/>
      <protection locked="0"/>
    </xf>
    <xf numFmtId="0" fontId="29" fillId="2" borderId="15" xfId="0" applyFont="1" applyFill="1" applyBorder="1" applyAlignment="1" applyProtection="1">
      <alignment horizontal="center" vertical="center" wrapText="1"/>
      <protection locked="0"/>
    </xf>
    <xf numFmtId="0" fontId="24" fillId="0" borderId="13" xfId="0" applyFont="1" applyBorder="1" applyAlignment="1">
      <alignment horizontal="center" vertical="center" textRotation="255"/>
    </xf>
    <xf numFmtId="0" fontId="24" fillId="0" borderId="15" xfId="0" applyFont="1" applyBorder="1" applyAlignment="1">
      <alignment horizontal="center" vertical="center" textRotation="255"/>
    </xf>
    <xf numFmtId="0" fontId="24" fillId="0" borderId="4" xfId="0" applyFont="1" applyBorder="1" applyAlignment="1">
      <alignment horizontal="distributed" vertical="center" wrapText="1"/>
    </xf>
    <xf numFmtId="0" fontId="0" fillId="0" borderId="87" xfId="0" applyBorder="1" applyAlignment="1">
      <alignment horizontal="center" vertical="center"/>
    </xf>
    <xf numFmtId="0" fontId="0" fillId="0" borderId="92" xfId="0" applyBorder="1" applyAlignment="1">
      <alignment horizontal="center" vertical="center"/>
    </xf>
    <xf numFmtId="0" fontId="32" fillId="0" borderId="1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0" xfId="0" applyFont="1" applyAlignment="1">
      <alignment horizontal="center" vertical="center" wrapText="1"/>
    </xf>
    <xf numFmtId="0" fontId="32" fillId="0" borderId="17"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29" fillId="2" borderId="11" xfId="0" applyFont="1" applyFill="1" applyBorder="1" applyAlignment="1" applyProtection="1">
      <alignment vertical="center" wrapText="1"/>
      <protection locked="0"/>
    </xf>
    <xf numFmtId="0" fontId="29" fillId="2" borderId="4" xfId="0" applyFont="1" applyFill="1" applyBorder="1" applyAlignment="1" applyProtection="1">
      <alignment vertical="center" wrapText="1"/>
      <protection locked="0"/>
    </xf>
    <xf numFmtId="0" fontId="29" fillId="2" borderId="12" xfId="0" applyFont="1" applyFill="1" applyBorder="1" applyAlignment="1" applyProtection="1">
      <alignment vertical="center" wrapText="1"/>
      <protection locked="0"/>
    </xf>
    <xf numFmtId="0" fontId="29" fillId="2" borderId="16" xfId="0" applyFont="1" applyFill="1" applyBorder="1" applyAlignment="1" applyProtection="1">
      <alignment vertical="center" wrapText="1"/>
      <protection locked="0"/>
    </xf>
    <xf numFmtId="0" fontId="29" fillId="2" borderId="0" xfId="0" applyFont="1" applyFill="1" applyAlignment="1" applyProtection="1">
      <alignment vertical="center" wrapText="1"/>
      <protection locked="0"/>
    </xf>
    <xf numFmtId="0" fontId="29" fillId="2" borderId="17" xfId="0" applyFont="1" applyFill="1" applyBorder="1" applyAlignment="1" applyProtection="1">
      <alignment vertical="center" wrapText="1"/>
      <protection locked="0"/>
    </xf>
    <xf numFmtId="0" fontId="29" fillId="2" borderId="13" xfId="0" applyFont="1" applyFill="1" applyBorder="1" applyAlignment="1" applyProtection="1">
      <alignment vertical="center" wrapText="1"/>
      <protection locked="0"/>
    </xf>
    <xf numFmtId="0" fontId="29" fillId="2" borderId="14" xfId="0" applyFont="1" applyFill="1" applyBorder="1" applyAlignment="1" applyProtection="1">
      <alignment vertical="center" wrapText="1"/>
      <protection locked="0"/>
    </xf>
    <xf numFmtId="0" fontId="29" fillId="2" borderId="15" xfId="0" applyFont="1" applyFill="1" applyBorder="1" applyAlignment="1" applyProtection="1">
      <alignment vertical="center" wrapText="1"/>
      <protection locked="0"/>
    </xf>
    <xf numFmtId="0" fontId="0" fillId="2" borderId="11" xfId="0" applyFill="1" applyBorder="1" applyAlignment="1" applyProtection="1">
      <alignment horizontal="center" vertical="center"/>
      <protection locked="0"/>
    </xf>
    <xf numFmtId="0" fontId="0" fillId="2" borderId="4" xfId="0" applyFill="1" applyBorder="1" applyAlignment="1" applyProtection="1">
      <alignment horizontal="center" vertical="center"/>
      <protection locked="0"/>
    </xf>
    <xf numFmtId="0" fontId="0" fillId="2" borderId="16" xfId="0" applyFill="1" applyBorder="1" applyAlignment="1" applyProtection="1">
      <alignment horizontal="center" vertical="center"/>
      <protection locked="0"/>
    </xf>
    <xf numFmtId="0" fontId="0" fillId="2" borderId="0" xfId="0" applyFill="1" applyAlignment="1" applyProtection="1">
      <alignment horizontal="center" vertical="center"/>
      <protection locked="0"/>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29" fillId="2" borderId="12" xfId="0" applyFont="1" applyFill="1" applyBorder="1" applyAlignment="1" applyProtection="1">
      <alignment horizontal="center" vertical="center"/>
      <protection locked="0"/>
    </xf>
    <xf numFmtId="0" fontId="29" fillId="2" borderId="17"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0" fillId="0" borderId="11" xfId="0" applyBorder="1" applyAlignment="1">
      <alignment horizontal="distributed" vertical="center"/>
    </xf>
    <xf numFmtId="0" fontId="0" fillId="0" borderId="4" xfId="0" applyBorder="1" applyAlignment="1">
      <alignment horizontal="distributed" vertical="center"/>
    </xf>
    <xf numFmtId="0" fontId="0" fillId="0" borderId="12" xfId="0" applyBorder="1" applyAlignment="1">
      <alignment horizontal="distributed"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0" fillId="0" borderId="15" xfId="0" applyBorder="1" applyAlignment="1">
      <alignment horizontal="distributed" vertical="center"/>
    </xf>
    <xf numFmtId="0" fontId="29" fillId="2" borderId="11" xfId="0" applyFont="1" applyFill="1" applyBorder="1" applyProtection="1">
      <alignment vertical="center"/>
      <protection locked="0"/>
    </xf>
    <xf numFmtId="0" fontId="29" fillId="2" borderId="4" xfId="0" applyFont="1" applyFill="1" applyBorder="1" applyProtection="1">
      <alignment vertical="center"/>
      <protection locked="0"/>
    </xf>
    <xf numFmtId="0" fontId="29" fillId="2" borderId="12" xfId="0" applyFont="1" applyFill="1" applyBorder="1" applyProtection="1">
      <alignment vertical="center"/>
      <protection locked="0"/>
    </xf>
    <xf numFmtId="0" fontId="29" fillId="2" borderId="16" xfId="0" applyFont="1" applyFill="1" applyBorder="1" applyProtection="1">
      <alignment vertical="center"/>
      <protection locked="0"/>
    </xf>
    <xf numFmtId="0" fontId="29" fillId="2" borderId="0" xfId="0" applyFont="1" applyFill="1" applyProtection="1">
      <alignment vertical="center"/>
      <protection locked="0"/>
    </xf>
    <xf numFmtId="0" fontId="29" fillId="2" borderId="17" xfId="0" applyFont="1" applyFill="1" applyBorder="1" applyProtection="1">
      <alignment vertical="center"/>
      <protection locked="0"/>
    </xf>
    <xf numFmtId="0" fontId="29" fillId="2" borderId="13" xfId="0" applyFont="1" applyFill="1" applyBorder="1" applyProtection="1">
      <alignment vertical="center"/>
      <protection locked="0"/>
    </xf>
    <xf numFmtId="0" fontId="29" fillId="2" borderId="14" xfId="0" applyFont="1" applyFill="1" applyBorder="1" applyProtection="1">
      <alignment vertical="center"/>
      <protection locked="0"/>
    </xf>
    <xf numFmtId="0" fontId="29" fillId="2" borderId="15" xfId="0" applyFont="1" applyFill="1" applyBorder="1" applyProtection="1">
      <alignment vertical="center"/>
      <protection locked="0"/>
    </xf>
    <xf numFmtId="0" fontId="0" fillId="0" borderId="36" xfId="0" applyBorder="1" applyAlignment="1">
      <alignment horizontal="center" vertical="center" wrapText="1"/>
    </xf>
    <xf numFmtId="0" fontId="26" fillId="2" borderId="11" xfId="0" applyFont="1" applyFill="1" applyBorder="1" applyAlignment="1" applyProtection="1">
      <alignment horizontal="center" vertical="center"/>
      <protection locked="0"/>
    </xf>
    <xf numFmtId="0" fontId="26" fillId="2" borderId="4"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26" fillId="2" borderId="13" xfId="0" applyFont="1" applyFill="1" applyBorder="1" applyAlignment="1" applyProtection="1">
      <alignment horizontal="center" vertical="center"/>
      <protection locked="0"/>
    </xf>
    <xf numFmtId="0" fontId="26" fillId="2" borderId="14" xfId="0" applyFont="1" applyFill="1" applyBorder="1" applyAlignment="1" applyProtection="1">
      <alignment horizontal="center" vertical="center"/>
      <protection locked="0"/>
    </xf>
    <xf numFmtId="0" fontId="26" fillId="2" borderId="15" xfId="0" applyFont="1" applyFill="1" applyBorder="1" applyAlignment="1" applyProtection="1">
      <alignment horizontal="center" vertical="center"/>
      <protection locked="0"/>
    </xf>
    <xf numFmtId="0" fontId="26" fillId="2" borderId="11" xfId="0" applyFont="1" applyFill="1" applyBorder="1" applyAlignment="1" applyProtection="1">
      <alignment horizontal="left" vertical="center"/>
      <protection locked="0"/>
    </xf>
    <xf numFmtId="0" fontId="26" fillId="2" borderId="4" xfId="0" applyFont="1" applyFill="1" applyBorder="1" applyAlignment="1" applyProtection="1">
      <alignment horizontal="left" vertical="center"/>
      <protection locked="0"/>
    </xf>
    <xf numFmtId="0" fontId="26" fillId="2" borderId="12" xfId="0" applyFont="1" applyFill="1" applyBorder="1" applyAlignment="1" applyProtection="1">
      <alignment horizontal="left" vertical="center"/>
      <protection locked="0"/>
    </xf>
    <xf numFmtId="0" fontId="26" fillId="2" borderId="16" xfId="0" applyFont="1" applyFill="1" applyBorder="1" applyAlignment="1" applyProtection="1">
      <alignment horizontal="left" vertical="center"/>
      <protection locked="0"/>
    </xf>
    <xf numFmtId="0" fontId="26" fillId="2" borderId="0" xfId="0" applyFont="1" applyFill="1" applyAlignment="1" applyProtection="1">
      <alignment horizontal="left" vertical="center"/>
      <protection locked="0"/>
    </xf>
    <xf numFmtId="0" fontId="26" fillId="2" borderId="17" xfId="0" applyFont="1" applyFill="1" applyBorder="1" applyAlignment="1" applyProtection="1">
      <alignment horizontal="left" vertical="center"/>
      <protection locked="0"/>
    </xf>
    <xf numFmtId="0" fontId="26" fillId="2" borderId="13" xfId="0" applyFont="1" applyFill="1" applyBorder="1" applyAlignment="1" applyProtection="1">
      <alignment horizontal="left" vertical="center"/>
      <protection locked="0"/>
    </xf>
    <xf numFmtId="0" fontId="26" fillId="2" borderId="14" xfId="0" applyFont="1" applyFill="1" applyBorder="1" applyAlignment="1" applyProtection="1">
      <alignment horizontal="left" vertical="center"/>
      <protection locked="0"/>
    </xf>
    <xf numFmtId="0" fontId="26" fillId="2" borderId="15" xfId="0" applyFont="1" applyFill="1" applyBorder="1" applyAlignment="1" applyProtection="1">
      <alignment horizontal="left" vertical="center"/>
      <protection locked="0"/>
    </xf>
    <xf numFmtId="0" fontId="24" fillId="0" borderId="36" xfId="0" applyFont="1" applyBorder="1" applyAlignment="1" applyProtection="1">
      <alignment horizontal="distributed" vertical="center"/>
      <protection locked="0"/>
    </xf>
    <xf numFmtId="0" fontId="0" fillId="0" borderId="0" xfId="0" applyAlignment="1">
      <alignment horizontal="left" vertical="center" wrapText="1"/>
    </xf>
    <xf numFmtId="0" fontId="24" fillId="0" borderId="77" xfId="0" applyFont="1" applyBorder="1" applyAlignment="1">
      <alignment horizontal="center" vertical="center" textRotation="255"/>
    </xf>
    <xf numFmtId="0" fontId="29" fillId="2" borderId="77" xfId="0" applyFont="1" applyFill="1" applyBorder="1" applyAlignment="1" applyProtection="1">
      <alignment horizontal="center" vertical="center"/>
      <protection locked="0"/>
    </xf>
    <xf numFmtId="0" fontId="29" fillId="2" borderId="78" xfId="0" applyFont="1" applyFill="1" applyBorder="1" applyAlignment="1" applyProtection="1">
      <alignment horizontal="center" vertical="center"/>
      <protection locked="0"/>
    </xf>
    <xf numFmtId="0" fontId="29" fillId="2" borderId="0" xfId="0" applyFont="1" applyFill="1" applyAlignment="1" applyProtection="1">
      <alignment shrinkToFit="1"/>
      <protection locked="0"/>
    </xf>
    <xf numFmtId="0" fontId="29" fillId="2" borderId="14" xfId="0" applyFont="1" applyFill="1" applyBorder="1" applyAlignment="1" applyProtection="1">
      <alignment shrinkToFit="1"/>
      <protection locked="0"/>
    </xf>
    <xf numFmtId="0" fontId="0" fillId="2" borderId="0" xfId="0" applyFill="1" applyAlignment="1">
      <alignment horizontal="center" shrinkToFit="1"/>
    </xf>
    <xf numFmtId="0" fontId="0" fillId="2" borderId="14" xfId="0" applyFill="1" applyBorder="1" applyAlignment="1">
      <alignment horizontal="center" shrinkToFit="1"/>
    </xf>
    <xf numFmtId="0" fontId="0" fillId="0" borderId="0" xfId="0" applyAlignment="1">
      <alignment horizontal="distributed" vertical="center"/>
    </xf>
    <xf numFmtId="0" fontId="29" fillId="0" borderId="0" xfId="0" applyFont="1" applyAlignment="1" applyProtection="1">
      <alignment horizontal="left" vertical="center" shrinkToFit="1"/>
      <protection locked="0"/>
    </xf>
    <xf numFmtId="0" fontId="29" fillId="0" borderId="14" xfId="0" applyFont="1" applyBorder="1" applyAlignment="1" applyProtection="1">
      <alignment horizontal="left" vertical="center" shrinkToFit="1"/>
      <protection locked="0"/>
    </xf>
    <xf numFmtId="0" fontId="29" fillId="0" borderId="0" xfId="0" applyFont="1" applyAlignment="1" applyProtection="1">
      <alignment shrinkToFit="1"/>
      <protection locked="0"/>
    </xf>
    <xf numFmtId="0" fontId="29" fillId="0" borderId="14" xfId="0" applyFont="1" applyBorder="1" applyAlignment="1" applyProtection="1">
      <alignment shrinkToFit="1"/>
      <protection locked="0"/>
    </xf>
    <xf numFmtId="0" fontId="32" fillId="0" borderId="70" xfId="0" quotePrefix="1" applyFont="1" applyBorder="1" applyAlignment="1">
      <alignment horizontal="right" vertical="center"/>
    </xf>
    <xf numFmtId="0" fontId="24" fillId="0" borderId="36" xfId="0" applyFont="1" applyBorder="1" applyAlignment="1">
      <alignment horizontal="center" vertical="center"/>
    </xf>
    <xf numFmtId="0" fontId="24" fillId="0" borderId="82" xfId="0" applyFont="1" applyBorder="1" applyAlignment="1">
      <alignment horizontal="center" vertical="center"/>
    </xf>
    <xf numFmtId="0" fontId="24" fillId="0" borderId="80" xfId="0" applyFont="1" applyBorder="1" applyAlignment="1">
      <alignment horizontal="center" vertical="center"/>
    </xf>
    <xf numFmtId="0" fontId="24" fillId="0" borderId="83" xfId="0" applyFont="1" applyBorder="1" applyAlignment="1">
      <alignment horizontal="center" vertical="center"/>
    </xf>
    <xf numFmtId="0" fontId="24" fillId="0" borderId="76" xfId="0" applyFont="1" applyBorder="1" applyAlignment="1">
      <alignment horizontal="center" vertical="center"/>
    </xf>
    <xf numFmtId="0" fontId="24" fillId="0" borderId="77" xfId="0" applyFont="1" applyBorder="1" applyAlignment="1">
      <alignment horizontal="center" vertical="center"/>
    </xf>
    <xf numFmtId="0" fontId="24" fillId="0" borderId="78" xfId="0" applyFont="1" applyBorder="1" applyAlignment="1">
      <alignment horizontal="center" vertical="center"/>
    </xf>
    <xf numFmtId="0" fontId="32" fillId="0" borderId="0" xfId="0" applyFont="1" applyAlignment="1">
      <alignment horizontal="center" vertical="center"/>
    </xf>
    <xf numFmtId="0" fontId="43" fillId="0" borderId="0" xfId="0" applyFont="1" applyAlignment="1">
      <alignment horizontal="center" vertical="center"/>
    </xf>
    <xf numFmtId="0" fontId="29" fillId="2" borderId="67" xfId="0" applyFont="1" applyFill="1" applyBorder="1" applyAlignment="1" applyProtection="1">
      <alignment horizontal="center" vertical="center"/>
      <protection locked="0"/>
    </xf>
    <xf numFmtId="0" fontId="29" fillId="2" borderId="72"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73" xfId="0" applyFont="1" applyFill="1" applyBorder="1" applyAlignment="1" applyProtection="1">
      <alignment horizontal="center" vertical="center"/>
      <protection locked="0"/>
    </xf>
    <xf numFmtId="0" fontId="29" fillId="2" borderId="74" xfId="0" applyFont="1" applyFill="1" applyBorder="1" applyAlignment="1" applyProtection="1">
      <alignment horizontal="center" vertical="center"/>
      <protection locked="0"/>
    </xf>
    <xf numFmtId="0" fontId="24" fillId="0" borderId="69" xfId="0" applyFont="1" applyBorder="1" applyAlignment="1">
      <alignment horizontal="center" vertical="center"/>
    </xf>
    <xf numFmtId="0" fontId="5" fillId="0" borderId="0" xfId="0" applyFont="1" applyBorder="1" applyAlignment="1">
      <alignment horizontal="left" vertical="center" wrapText="1"/>
    </xf>
    <xf numFmtId="0" fontId="39" fillId="0" borderId="0" xfId="0" applyFont="1" applyAlignment="1">
      <alignment horizontal="left" vertical="center"/>
    </xf>
    <xf numFmtId="177" fontId="46" fillId="2" borderId="0" xfId="0" applyNumberFormat="1" applyFont="1" applyFill="1" applyAlignment="1" applyProtection="1">
      <alignment horizontal="distributed" vertical="center" wrapText="1"/>
      <protection locked="0"/>
    </xf>
    <xf numFmtId="49" fontId="43" fillId="2" borderId="0" xfId="0" applyNumberFormat="1" applyFont="1" applyFill="1" applyAlignment="1" applyProtection="1">
      <alignment horizontal="distributed" vertical="center" shrinkToFit="1"/>
      <protection locked="0"/>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5" fillId="0" borderId="79" xfId="4" applyBorder="1" applyAlignment="1" applyProtection="1">
      <alignment horizontal="center" vertical="center" textRotation="255" shrinkToFit="1"/>
      <protection locked="0"/>
    </xf>
    <xf numFmtId="0" fontId="25" fillId="0" borderId="81" xfId="4" applyBorder="1" applyAlignment="1" applyProtection="1">
      <alignment horizontal="center" vertical="center" textRotation="255" shrinkToFit="1"/>
      <protection locked="0"/>
    </xf>
    <xf numFmtId="0" fontId="32" fillId="0" borderId="11" xfId="4" applyFont="1" applyBorder="1" applyAlignment="1" applyProtection="1">
      <alignment horizontal="left" vertical="center" wrapText="1"/>
      <protection locked="0"/>
    </xf>
    <xf numFmtId="0" fontId="32" fillId="0" borderId="4" xfId="4" applyFont="1" applyBorder="1" applyAlignment="1" applyProtection="1">
      <alignment horizontal="left" vertical="center" wrapText="1"/>
      <protection locked="0"/>
    </xf>
    <xf numFmtId="0" fontId="32" fillId="0" borderId="12" xfId="4" applyFont="1" applyBorder="1" applyAlignment="1" applyProtection="1">
      <alignment horizontal="left" vertical="center" wrapText="1"/>
      <protection locked="0"/>
    </xf>
    <xf numFmtId="0" fontId="32" fillId="0" borderId="16" xfId="4" applyFont="1" applyBorder="1" applyAlignment="1" applyProtection="1">
      <alignment horizontal="left" vertical="center" wrapText="1"/>
      <protection locked="0"/>
    </xf>
    <xf numFmtId="0" fontId="32" fillId="0" borderId="0" xfId="4" applyFont="1" applyAlignment="1" applyProtection="1">
      <alignment horizontal="left" vertical="center" wrapText="1"/>
      <protection locked="0"/>
    </xf>
    <xf numFmtId="0" fontId="32" fillId="0" borderId="17" xfId="4" applyFont="1" applyBorder="1" applyAlignment="1" applyProtection="1">
      <alignment horizontal="left" vertical="center" wrapText="1"/>
      <protection locked="0"/>
    </xf>
    <xf numFmtId="0" fontId="32" fillId="0" borderId="11" xfId="4" applyFont="1" applyBorder="1" applyAlignment="1" applyProtection="1">
      <alignment horizontal="left" vertical="center"/>
      <protection locked="0"/>
    </xf>
    <xf numFmtId="0" fontId="32" fillId="0" borderId="4" xfId="4" applyFont="1" applyBorder="1" applyAlignment="1" applyProtection="1">
      <alignment horizontal="left" vertical="center"/>
      <protection locked="0"/>
    </xf>
    <xf numFmtId="0" fontId="32" fillId="0" borderId="12" xfId="4" applyFont="1" applyBorder="1" applyAlignment="1" applyProtection="1">
      <alignment horizontal="left" vertical="center"/>
      <protection locked="0"/>
    </xf>
    <xf numFmtId="0" fontId="32" fillId="0" borderId="16" xfId="4" applyFont="1" applyBorder="1" applyAlignment="1" applyProtection="1">
      <alignment horizontal="left" vertical="center"/>
      <protection locked="0"/>
    </xf>
    <xf numFmtId="0" fontId="32" fillId="0" borderId="0" xfId="4" applyFont="1" applyAlignment="1" applyProtection="1">
      <alignment horizontal="left" vertical="center"/>
      <protection locked="0"/>
    </xf>
    <xf numFmtId="0" fontId="32" fillId="0" borderId="17" xfId="4" applyFont="1" applyBorder="1" applyAlignment="1" applyProtection="1">
      <alignment horizontal="left" vertical="center"/>
      <protection locked="0"/>
    </xf>
    <xf numFmtId="0" fontId="32" fillId="0" borderId="38" xfId="4" applyFont="1" applyBorder="1" applyAlignment="1">
      <alignment horizontal="center" vertical="center"/>
    </xf>
    <xf numFmtId="0" fontId="48" fillId="2" borderId="35" xfId="2" applyFont="1" applyFill="1" applyBorder="1" applyAlignment="1" applyProtection="1">
      <alignment horizontal="center" vertical="center"/>
      <protection locked="0"/>
    </xf>
    <xf numFmtId="0" fontId="48" fillId="2" borderId="38" xfId="2" applyFont="1" applyFill="1" applyBorder="1" applyAlignment="1" applyProtection="1">
      <alignment horizontal="center" vertical="center"/>
      <protection locked="0"/>
    </xf>
    <xf numFmtId="0" fontId="25" fillId="0" borderId="11" xfId="4" applyBorder="1" applyAlignment="1" applyProtection="1">
      <alignment horizontal="justify" vertical="center" shrinkToFit="1"/>
      <protection locked="0"/>
    </xf>
    <xf numFmtId="0" fontId="25" fillId="0" borderId="4" xfId="4" applyBorder="1" applyAlignment="1" applyProtection="1">
      <alignment horizontal="justify" vertical="center" shrinkToFit="1"/>
      <protection locked="0"/>
    </xf>
    <xf numFmtId="0" fontId="25" fillId="0" borderId="69" xfId="4" applyBorder="1" applyAlignment="1" applyProtection="1">
      <alignment horizontal="justify" vertical="center" shrinkToFit="1"/>
      <protection locked="0"/>
    </xf>
    <xf numFmtId="0" fontId="25" fillId="0" borderId="16" xfId="4" applyBorder="1" applyAlignment="1" applyProtection="1">
      <alignment horizontal="justify" vertical="center" shrinkToFit="1"/>
      <protection locked="0"/>
    </xf>
    <xf numFmtId="0" fontId="25" fillId="0" borderId="0" xfId="4" applyAlignment="1" applyProtection="1">
      <alignment horizontal="justify" vertical="center" shrinkToFit="1"/>
      <protection locked="0"/>
    </xf>
    <xf numFmtId="0" fontId="25" fillId="0" borderId="71" xfId="4" applyBorder="1" applyAlignment="1" applyProtection="1">
      <alignment horizontal="justify" vertical="center" shrinkToFit="1"/>
      <protection locked="0"/>
    </xf>
    <xf numFmtId="0" fontId="25" fillId="0" borderId="89" xfId="4" applyBorder="1" applyAlignment="1" applyProtection="1">
      <alignment horizontal="justify" vertical="center" shrinkToFit="1"/>
      <protection locked="0"/>
    </xf>
    <xf numFmtId="0" fontId="25" fillId="0" borderId="74" xfId="4" applyBorder="1" applyAlignment="1" applyProtection="1">
      <alignment horizontal="justify" vertical="center" shrinkToFit="1"/>
      <protection locked="0"/>
    </xf>
    <xf numFmtId="0" fontId="25" fillId="0" borderId="75" xfId="4" applyBorder="1" applyAlignment="1" applyProtection="1">
      <alignment horizontal="justify" vertical="center" shrinkToFit="1"/>
      <protection locked="0"/>
    </xf>
    <xf numFmtId="0" fontId="25" fillId="0" borderId="2" xfId="4" applyBorder="1" applyAlignment="1" applyProtection="1">
      <alignment horizontal="center" vertical="center" shrinkToFit="1"/>
      <protection locked="0"/>
    </xf>
    <xf numFmtId="0" fontId="25" fillId="0" borderId="4" xfId="4" applyBorder="1" applyAlignment="1" applyProtection="1">
      <alignment horizontal="center" vertical="center" shrinkToFit="1"/>
      <protection locked="0"/>
    </xf>
    <xf numFmtId="0" fontId="25" fillId="0" borderId="0" xfId="4" applyAlignment="1" applyProtection="1">
      <alignment horizontal="center" vertical="center" shrinkToFit="1"/>
      <protection locked="0"/>
    </xf>
    <xf numFmtId="0" fontId="25" fillId="0" borderId="14" xfId="4" applyBorder="1" applyAlignment="1" applyProtection="1">
      <alignment horizontal="center" vertical="center" shrinkToFit="1"/>
      <protection locked="0"/>
    </xf>
    <xf numFmtId="0" fontId="32" fillId="0" borderId="14" xfId="4" applyFont="1" applyBorder="1" applyAlignment="1" applyProtection="1">
      <alignment horizontal="left" vertical="center"/>
      <protection locked="0"/>
    </xf>
    <xf numFmtId="0" fontId="32" fillId="0" borderId="15" xfId="4" applyFont="1" applyBorder="1" applyAlignment="1" applyProtection="1">
      <alignment horizontal="left" vertical="center"/>
      <protection locked="0"/>
    </xf>
    <xf numFmtId="0" fontId="25" fillId="0" borderId="84" xfId="4" applyBorder="1" applyAlignment="1">
      <alignment horizontal="center" vertical="center" shrinkToFit="1"/>
    </xf>
    <xf numFmtId="0" fontId="25" fillId="0" borderId="90" xfId="4" applyBorder="1" applyAlignment="1">
      <alignment horizontal="center" vertical="center" shrinkToFit="1"/>
    </xf>
    <xf numFmtId="0" fontId="25" fillId="0" borderId="93" xfId="4" applyBorder="1" applyAlignment="1">
      <alignment horizontal="center" vertical="center" shrinkToFit="1"/>
    </xf>
    <xf numFmtId="0" fontId="25" fillId="0" borderId="97" xfId="4" applyBorder="1" applyAlignment="1">
      <alignment horizontal="center" vertical="center" shrinkToFit="1"/>
    </xf>
    <xf numFmtId="0" fontId="25" fillId="0" borderId="14" xfId="4" applyBorder="1" applyAlignment="1">
      <alignment horizontal="center" vertical="center" shrinkToFit="1"/>
    </xf>
    <xf numFmtId="0" fontId="25" fillId="0" borderId="94" xfId="4" applyBorder="1" applyAlignment="1">
      <alignment horizontal="center" vertical="center" shrinkToFit="1"/>
    </xf>
    <xf numFmtId="0" fontId="25" fillId="0" borderId="4" xfId="4" applyBorder="1" applyAlignment="1">
      <alignment horizontal="center" vertical="center" shrinkToFit="1"/>
    </xf>
    <xf numFmtId="0" fontId="25" fillId="0" borderId="12" xfId="4" applyBorder="1" applyAlignment="1">
      <alignment horizontal="center" vertical="center" shrinkToFit="1"/>
    </xf>
    <xf numFmtId="0" fontId="25" fillId="0" borderId="15" xfId="4" applyBorder="1" applyAlignment="1">
      <alignment horizontal="center" vertical="center" shrinkToFit="1"/>
    </xf>
    <xf numFmtId="0" fontId="25" fillId="0" borderId="3" xfId="4" applyBorder="1" applyAlignment="1">
      <alignment horizontal="center" vertical="center" shrinkToFit="1"/>
    </xf>
    <xf numFmtId="0" fontId="25" fillId="0" borderId="11" xfId="4" applyBorder="1" applyAlignment="1">
      <alignment horizontal="justify" vertical="center" shrinkToFit="1"/>
    </xf>
    <xf numFmtId="0" fontId="25" fillId="0" borderId="4" xfId="4" applyBorder="1" applyAlignment="1">
      <alignment horizontal="justify" vertical="center" shrinkToFit="1"/>
    </xf>
    <xf numFmtId="0" fontId="25" fillId="0" borderId="12" xfId="4" applyBorder="1" applyAlignment="1">
      <alignment horizontal="justify" vertical="center" shrinkToFit="1"/>
    </xf>
    <xf numFmtId="0" fontId="25" fillId="0" borderId="16" xfId="4" applyBorder="1" applyAlignment="1">
      <alignment horizontal="justify" vertical="center" shrinkToFit="1"/>
    </xf>
    <xf numFmtId="0" fontId="25" fillId="0" borderId="0" xfId="4" applyAlignment="1">
      <alignment horizontal="justify" vertical="center" shrinkToFit="1"/>
    </xf>
    <xf numFmtId="0" fontId="25" fillId="0" borderId="17" xfId="4" applyBorder="1" applyAlignment="1">
      <alignment horizontal="justify" vertical="center" shrinkToFit="1"/>
    </xf>
    <xf numFmtId="0" fontId="25" fillId="0" borderId="13" xfId="4" applyBorder="1" applyAlignment="1">
      <alignment horizontal="justify" vertical="center" shrinkToFit="1"/>
    </xf>
    <xf numFmtId="0" fontId="25" fillId="0" borderId="14" xfId="4" applyBorder="1" applyAlignment="1">
      <alignment horizontal="justify" vertical="center" shrinkToFit="1"/>
    </xf>
    <xf numFmtId="0" fontId="25" fillId="0" borderId="15" xfId="4" applyBorder="1" applyAlignment="1">
      <alignment horizontal="justify" vertical="center" shrinkToFit="1"/>
    </xf>
    <xf numFmtId="0" fontId="24" fillId="0" borderId="0" xfId="4" applyFont="1" applyAlignment="1">
      <alignment horizontal="left" vertical="center"/>
    </xf>
    <xf numFmtId="0" fontId="29" fillId="2" borderId="37" xfId="4" applyFont="1" applyFill="1" applyBorder="1" applyAlignment="1" applyProtection="1">
      <alignment horizontal="center" vertical="center" shrinkToFit="1"/>
      <protection locked="0"/>
    </xf>
    <xf numFmtId="0" fontId="29" fillId="2" borderId="38" xfId="4" applyFont="1" applyFill="1" applyBorder="1" applyAlignment="1" applyProtection="1">
      <alignment horizontal="center" vertical="center" shrinkToFit="1"/>
      <protection locked="0"/>
    </xf>
    <xf numFmtId="176" fontId="29" fillId="2" borderId="32" xfId="0" applyNumberFormat="1" applyFont="1" applyFill="1" applyBorder="1" applyAlignment="1" applyProtection="1">
      <alignment horizontal="center" vertical="center" shrinkToFit="1"/>
      <protection locked="0"/>
    </xf>
    <xf numFmtId="176" fontId="29" fillId="2" borderId="33" xfId="0" applyNumberFormat="1" applyFont="1" applyFill="1" applyBorder="1" applyAlignment="1" applyProtection="1">
      <alignment horizontal="center" vertical="center" shrinkToFit="1"/>
      <protection locked="0"/>
    </xf>
    <xf numFmtId="176" fontId="29" fillId="2" borderId="34" xfId="0" applyNumberFormat="1" applyFont="1" applyFill="1" applyBorder="1" applyAlignment="1" applyProtection="1">
      <alignment horizontal="center" vertical="center" shrinkToFit="1"/>
      <protection locked="0"/>
    </xf>
    <xf numFmtId="176" fontId="29" fillId="2" borderId="13" xfId="0" applyNumberFormat="1" applyFont="1" applyFill="1" applyBorder="1" applyAlignment="1" applyProtection="1">
      <alignment horizontal="center" vertical="center" shrinkToFit="1"/>
      <protection locked="0"/>
    </xf>
    <xf numFmtId="176" fontId="29" fillId="2" borderId="14" xfId="0" applyNumberFormat="1" applyFont="1" applyFill="1" applyBorder="1" applyAlignment="1" applyProtection="1">
      <alignment horizontal="center" vertical="center" shrinkToFit="1"/>
      <protection locked="0"/>
    </xf>
    <xf numFmtId="176" fontId="29" fillId="2" borderId="15" xfId="0" applyNumberFormat="1" applyFont="1" applyFill="1" applyBorder="1" applyAlignment="1" applyProtection="1">
      <alignment horizontal="center" vertical="center" shrinkToFit="1"/>
      <protection locked="0"/>
    </xf>
    <xf numFmtId="0" fontId="48" fillId="2" borderId="37" xfId="2" applyFont="1" applyFill="1" applyBorder="1" applyAlignment="1" applyProtection="1">
      <alignment horizontal="center" vertical="center"/>
      <protection locked="0"/>
    </xf>
    <xf numFmtId="0" fontId="32" fillId="0" borderId="35" xfId="4" applyFont="1" applyBorder="1" applyAlignment="1" applyProtection="1">
      <alignment horizontal="center" vertical="center"/>
      <protection locked="0"/>
    </xf>
    <xf numFmtId="0" fontId="32" fillId="0" borderId="37" xfId="4" applyFont="1" applyBorder="1" applyAlignment="1" applyProtection="1">
      <alignment horizontal="center" vertical="center"/>
      <protection locked="0"/>
    </xf>
    <xf numFmtId="0" fontId="32" fillId="0" borderId="38" xfId="4" applyFont="1" applyBorder="1" applyAlignment="1" applyProtection="1">
      <alignment horizontal="center" vertical="center"/>
      <protection locked="0"/>
    </xf>
    <xf numFmtId="0" fontId="29" fillId="2" borderId="11" xfId="4" applyFont="1" applyFill="1" applyBorder="1" applyAlignment="1" applyProtection="1">
      <alignment horizontal="left" vertical="center" shrinkToFit="1"/>
      <protection locked="0"/>
    </xf>
    <xf numFmtId="0" fontId="29" fillId="2" borderId="4" xfId="4" applyFont="1" applyFill="1" applyBorder="1" applyAlignment="1" applyProtection="1">
      <alignment horizontal="left" vertical="center" shrinkToFit="1"/>
      <protection locked="0"/>
    </xf>
    <xf numFmtId="0" fontId="29" fillId="2" borderId="12" xfId="4" applyFont="1" applyFill="1" applyBorder="1" applyAlignment="1" applyProtection="1">
      <alignment horizontal="left" vertical="center" shrinkToFit="1"/>
      <protection locked="0"/>
    </xf>
    <xf numFmtId="0" fontId="29" fillId="2" borderId="16" xfId="4" applyFont="1" applyFill="1" applyBorder="1" applyAlignment="1" applyProtection="1">
      <alignment horizontal="left" vertical="center" shrinkToFit="1"/>
      <protection locked="0"/>
    </xf>
    <xf numFmtId="0" fontId="29" fillId="2" borderId="0" xfId="4" applyFont="1" applyFill="1" applyAlignment="1" applyProtection="1">
      <alignment horizontal="left" vertical="center" shrinkToFit="1"/>
      <protection locked="0"/>
    </xf>
    <xf numFmtId="0" fontId="29" fillId="2" borderId="17" xfId="4" applyFont="1" applyFill="1" applyBorder="1" applyAlignment="1" applyProtection="1">
      <alignment horizontal="left" vertical="center" shrinkToFit="1"/>
      <protection locked="0"/>
    </xf>
    <xf numFmtId="0" fontId="29" fillId="2" borderId="13" xfId="4" applyFont="1" applyFill="1" applyBorder="1" applyAlignment="1" applyProtection="1">
      <alignment horizontal="left" vertical="center" shrinkToFit="1"/>
      <protection locked="0"/>
    </xf>
    <xf numFmtId="0" fontId="29" fillId="2" borderId="14" xfId="4" applyFont="1" applyFill="1" applyBorder="1" applyAlignment="1" applyProtection="1">
      <alignment horizontal="left" vertical="center" shrinkToFit="1"/>
      <protection locked="0"/>
    </xf>
    <xf numFmtId="0" fontId="29" fillId="2" borderId="15" xfId="4" applyFont="1" applyFill="1" applyBorder="1" applyAlignment="1" applyProtection="1">
      <alignment horizontal="left" vertical="center" shrinkToFit="1"/>
      <protection locked="0"/>
    </xf>
    <xf numFmtId="0" fontId="29" fillId="2" borderId="35" xfId="4" applyFont="1" applyFill="1" applyBorder="1" applyAlignment="1" applyProtection="1">
      <alignment horizontal="left" vertical="center" shrinkToFit="1"/>
      <protection locked="0"/>
    </xf>
    <xf numFmtId="0" fontId="29" fillId="2" borderId="37" xfId="4" applyFont="1" applyFill="1" applyBorder="1" applyAlignment="1" applyProtection="1">
      <alignment horizontal="left" vertical="center" shrinkToFit="1"/>
      <protection locked="0"/>
    </xf>
    <xf numFmtId="0" fontId="29" fillId="2" borderId="38" xfId="4" applyFont="1" applyFill="1" applyBorder="1" applyAlignment="1" applyProtection="1">
      <alignment horizontal="left" vertical="center" shrinkToFit="1"/>
      <protection locked="0"/>
    </xf>
    <xf numFmtId="0" fontId="29" fillId="2" borderId="35" xfId="4" applyFont="1" applyFill="1" applyBorder="1" applyAlignment="1" applyProtection="1">
      <alignment horizontal="center" vertical="center" shrinkToFit="1"/>
      <protection locked="0"/>
    </xf>
    <xf numFmtId="0" fontId="29" fillId="2" borderId="98" xfId="4" applyFont="1" applyFill="1" applyBorder="1" applyAlignment="1" applyProtection="1">
      <alignment horizontal="center" vertical="center" shrinkToFit="1"/>
      <protection locked="0"/>
    </xf>
    <xf numFmtId="176" fontId="29" fillId="2" borderId="11" xfId="0" applyNumberFormat="1" applyFont="1" applyFill="1" applyBorder="1" applyAlignment="1" applyProtection="1">
      <alignment horizontal="center" vertical="center" shrinkToFit="1"/>
      <protection locked="0"/>
    </xf>
    <xf numFmtId="176" fontId="29" fillId="2" borderId="4" xfId="0" applyNumberFormat="1" applyFont="1" applyFill="1" applyBorder="1" applyAlignment="1" applyProtection="1">
      <alignment horizontal="center" vertical="center" shrinkToFit="1"/>
      <protection locked="0"/>
    </xf>
    <xf numFmtId="176" fontId="29" fillId="2" borderId="12" xfId="0" applyNumberFormat="1" applyFont="1" applyFill="1" applyBorder="1" applyAlignment="1" applyProtection="1">
      <alignment horizontal="center" vertical="center" shrinkToFit="1"/>
      <protection locked="0"/>
    </xf>
    <xf numFmtId="176" fontId="29" fillId="2" borderId="29" xfId="0" applyNumberFormat="1" applyFont="1" applyFill="1" applyBorder="1" applyAlignment="1" applyProtection="1">
      <alignment horizontal="center" vertical="center" shrinkToFit="1"/>
      <protection locked="0"/>
    </xf>
    <xf numFmtId="176" fontId="29" fillId="2" borderId="30" xfId="0" applyNumberFormat="1" applyFont="1" applyFill="1" applyBorder="1" applyAlignment="1" applyProtection="1">
      <alignment horizontal="center" vertical="center" shrinkToFit="1"/>
      <protection locked="0"/>
    </xf>
    <xf numFmtId="176" fontId="29" fillId="2" borderId="31" xfId="0" applyNumberFormat="1" applyFont="1" applyFill="1" applyBorder="1" applyAlignment="1" applyProtection="1">
      <alignment horizontal="center" vertical="center" shrinkToFit="1"/>
      <protection locked="0"/>
    </xf>
    <xf numFmtId="0" fontId="50" fillId="2" borderId="35" xfId="2" applyFont="1" applyFill="1" applyBorder="1" applyAlignment="1" applyProtection="1">
      <alignment horizontal="center" vertical="center"/>
      <protection locked="0"/>
    </xf>
    <xf numFmtId="0" fontId="50" fillId="2" borderId="37" xfId="2" applyFont="1" applyFill="1" applyBorder="1" applyAlignment="1" applyProtection="1">
      <alignment horizontal="center" vertical="center"/>
      <protection locked="0"/>
    </xf>
    <xf numFmtId="0" fontId="50" fillId="2" borderId="38" xfId="2" applyFont="1" applyFill="1" applyBorder="1" applyAlignment="1" applyProtection="1">
      <alignment horizontal="center" vertical="center"/>
      <protection locked="0"/>
    </xf>
    <xf numFmtId="0" fontId="29" fillId="2" borderId="11" xfId="4" applyFont="1" applyFill="1" applyBorder="1" applyAlignment="1" applyProtection="1">
      <alignment horizontal="center" vertical="center" shrinkToFit="1"/>
      <protection locked="0"/>
    </xf>
    <xf numFmtId="0" fontId="29" fillId="2" borderId="12" xfId="4" applyFont="1" applyFill="1" applyBorder="1" applyAlignment="1" applyProtection="1">
      <alignment horizontal="center" vertical="center" shrinkToFit="1"/>
      <protection locked="0"/>
    </xf>
    <xf numFmtId="0" fontId="29" fillId="2" borderId="16" xfId="4" applyFont="1" applyFill="1" applyBorder="1" applyAlignment="1" applyProtection="1">
      <alignment horizontal="center" vertical="center" shrinkToFit="1"/>
      <protection locked="0"/>
    </xf>
    <xf numFmtId="0" fontId="29" fillId="2" borderId="17" xfId="4" applyFont="1" applyFill="1" applyBorder="1" applyAlignment="1" applyProtection="1">
      <alignment horizontal="center" vertical="center" shrinkToFit="1"/>
      <protection locked="0"/>
    </xf>
    <xf numFmtId="0" fontId="29" fillId="2" borderId="13" xfId="4" applyFont="1" applyFill="1" applyBorder="1" applyAlignment="1" applyProtection="1">
      <alignment horizontal="center" vertical="center" shrinkToFit="1"/>
      <protection locked="0"/>
    </xf>
    <xf numFmtId="0" fontId="29" fillId="2" borderId="15" xfId="4" applyFont="1" applyFill="1" applyBorder="1" applyAlignment="1" applyProtection="1">
      <alignment horizontal="center" vertical="center" shrinkToFit="1"/>
      <protection locked="0"/>
    </xf>
    <xf numFmtId="0" fontId="32" fillId="0" borderId="11" xfId="4" applyFont="1" applyBorder="1" applyAlignment="1" applyProtection="1">
      <alignment horizontal="center" vertical="center"/>
      <protection locked="0"/>
    </xf>
    <xf numFmtId="0" fontId="32" fillId="0" borderId="4" xfId="4" applyFont="1" applyBorder="1" applyAlignment="1" applyProtection="1">
      <alignment horizontal="center" vertical="center"/>
      <protection locked="0"/>
    </xf>
    <xf numFmtId="0" fontId="32" fillId="0" borderId="12" xfId="4" applyFont="1" applyBorder="1" applyAlignment="1" applyProtection="1">
      <alignment horizontal="center" vertical="center"/>
      <protection locked="0"/>
    </xf>
    <xf numFmtId="0" fontId="32" fillId="0" borderId="16" xfId="4" applyFont="1" applyBorder="1" applyAlignment="1" applyProtection="1">
      <alignment horizontal="center" vertical="center"/>
      <protection locked="0"/>
    </xf>
    <xf numFmtId="0" fontId="32" fillId="0" borderId="0" xfId="4" applyFont="1" applyAlignment="1" applyProtection="1">
      <alignment horizontal="center" vertical="center"/>
      <protection locked="0"/>
    </xf>
    <xf numFmtId="0" fontId="32" fillId="0" borderId="17" xfId="4" applyFont="1" applyBorder="1" applyAlignment="1" applyProtection="1">
      <alignment horizontal="center" vertical="center"/>
      <protection locked="0"/>
    </xf>
    <xf numFmtId="0" fontId="32" fillId="0" borderId="13" xfId="4" applyFont="1" applyBorder="1" applyAlignment="1" applyProtection="1">
      <alignment horizontal="center" vertical="center"/>
      <protection locked="0"/>
    </xf>
    <xf numFmtId="0" fontId="32" fillId="0" borderId="14" xfId="4" applyFont="1" applyBorder="1" applyAlignment="1" applyProtection="1">
      <alignment horizontal="center" vertical="center"/>
      <protection locked="0"/>
    </xf>
    <xf numFmtId="0" fontId="32" fillId="0" borderId="15" xfId="4" applyFont="1" applyBorder="1" applyAlignment="1" applyProtection="1">
      <alignment horizontal="center" vertical="center"/>
      <protection locked="0"/>
    </xf>
    <xf numFmtId="0" fontId="32" fillId="0" borderId="35" xfId="4" applyFont="1" applyBorder="1" applyAlignment="1" applyProtection="1">
      <alignment horizontal="center" vertical="center" wrapText="1"/>
      <protection locked="0"/>
    </xf>
    <xf numFmtId="0" fontId="32" fillId="0" borderId="11" xfId="4" applyFont="1" applyBorder="1" applyAlignment="1">
      <alignment horizontal="distributed" vertical="center" indent="1"/>
    </xf>
    <xf numFmtId="0" fontId="32" fillId="0" borderId="16" xfId="4" applyFont="1" applyBorder="1" applyAlignment="1">
      <alignment horizontal="distributed" vertical="center" indent="1"/>
    </xf>
    <xf numFmtId="0" fontId="32" fillId="0" borderId="13" xfId="4" applyFont="1" applyBorder="1" applyAlignment="1">
      <alignment horizontal="distributed" vertical="center" indent="1"/>
    </xf>
    <xf numFmtId="0" fontId="32" fillId="0" borderId="13" xfId="4" applyFont="1" applyBorder="1" applyAlignment="1">
      <alignment horizontal="distributed" vertical="center" justifyLastLine="1"/>
    </xf>
    <xf numFmtId="0" fontId="32" fillId="0" borderId="14" xfId="4" applyFont="1" applyBorder="1" applyAlignment="1">
      <alignment horizontal="distributed" vertical="center" justifyLastLine="1"/>
    </xf>
    <xf numFmtId="0" fontId="32" fillId="0" borderId="15" xfId="4" applyFont="1" applyBorder="1" applyAlignment="1">
      <alignment horizontal="distributed" vertical="center" justifyLastLine="1"/>
    </xf>
    <xf numFmtId="0" fontId="32" fillId="0" borderId="11" xfId="4" applyFont="1" applyBorder="1" applyAlignment="1">
      <alignment horizontal="center" vertical="center"/>
    </xf>
    <xf numFmtId="0" fontId="32" fillId="0" borderId="13" xfId="4" applyFont="1" applyBorder="1" applyAlignment="1">
      <alignment horizontal="center" vertical="center"/>
    </xf>
    <xf numFmtId="0" fontId="32" fillId="0" borderId="4" xfId="4" applyFont="1" applyBorder="1" applyAlignment="1">
      <alignment horizontal="center" vertical="center"/>
    </xf>
    <xf numFmtId="0" fontId="32" fillId="0" borderId="12" xfId="4" applyFont="1" applyBorder="1" applyAlignment="1">
      <alignment horizontal="center" vertical="center"/>
    </xf>
    <xf numFmtId="0" fontId="32" fillId="0" borderId="14" xfId="4" applyFont="1" applyBorder="1" applyAlignment="1">
      <alignment horizontal="center" vertical="center"/>
    </xf>
    <xf numFmtId="0" fontId="32" fillId="0" borderId="15" xfId="4" applyFont="1" applyBorder="1" applyAlignment="1">
      <alignment horizontal="center" vertical="center"/>
    </xf>
    <xf numFmtId="0" fontId="32" fillId="0" borderId="11" xfId="4" applyFont="1" applyBorder="1" applyAlignment="1">
      <alignment horizontal="distributed" vertical="center" justifyLastLine="1"/>
    </xf>
    <xf numFmtId="0" fontId="32" fillId="0" borderId="4" xfId="4" applyFont="1" applyBorder="1" applyAlignment="1">
      <alignment horizontal="distributed" vertical="center" justifyLastLine="1"/>
    </xf>
    <xf numFmtId="0" fontId="32" fillId="0" borderId="12" xfId="4" applyFont="1" applyBorder="1" applyAlignment="1">
      <alignment horizontal="distributed" vertical="center" justifyLastLine="1"/>
    </xf>
    <xf numFmtId="0" fontId="24" fillId="0" borderId="0" xfId="4" applyFont="1" applyAlignment="1">
      <alignment horizontal="distributed" vertical="center"/>
    </xf>
    <xf numFmtId="0" fontId="29" fillId="2" borderId="30" xfId="4" applyFont="1" applyFill="1" applyBorder="1" applyAlignment="1" applyProtection="1">
      <alignment horizontal="left" shrinkToFit="1"/>
      <protection locked="0"/>
    </xf>
    <xf numFmtId="0" fontId="3" fillId="0" borderId="0" xfId="4" applyFont="1" applyAlignment="1">
      <alignment vertical="center" wrapText="1"/>
    </xf>
    <xf numFmtId="0" fontId="24" fillId="0" borderId="0" xfId="4" applyFont="1" applyAlignment="1">
      <alignment vertical="center" wrapText="1"/>
    </xf>
    <xf numFmtId="0" fontId="29" fillId="0" borderId="30" xfId="4" applyFont="1" applyBorder="1" applyAlignment="1">
      <alignment horizontal="left" shrinkToFit="1"/>
    </xf>
    <xf numFmtId="0" fontId="49" fillId="2" borderId="0" xfId="2" applyFont="1" applyFill="1" applyAlignment="1" applyProtection="1">
      <alignment horizontal="center" vertical="center"/>
      <protection locked="0"/>
    </xf>
    <xf numFmtId="0" fontId="29" fillId="2" borderId="30" xfId="4" applyFont="1" applyFill="1" applyBorder="1" applyAlignment="1" applyProtection="1">
      <alignment horizontal="left" vertical="center" shrinkToFit="1"/>
      <protection locked="0"/>
    </xf>
    <xf numFmtId="0" fontId="29" fillId="0" borderId="0" xfId="4" applyFont="1" applyAlignment="1">
      <alignment horizontal="left" vertical="center" shrinkToFit="1"/>
    </xf>
    <xf numFmtId="0" fontId="29" fillId="0" borderId="0" xfId="4" applyFont="1" applyAlignment="1">
      <alignment horizontal="left" shrinkToFit="1"/>
    </xf>
    <xf numFmtId="0" fontId="24" fillId="0" borderId="0" xfId="4" applyFont="1"/>
    <xf numFmtId="177" fontId="29" fillId="2" borderId="0" xfId="0" applyNumberFormat="1" applyFont="1" applyFill="1" applyAlignment="1" applyProtection="1">
      <alignment horizontal="distributed" vertical="center"/>
      <protection locked="0"/>
    </xf>
    <xf numFmtId="0" fontId="26" fillId="0" borderId="0" xfId="4" applyFont="1" applyAlignment="1">
      <alignment vertical="center"/>
    </xf>
    <xf numFmtId="0" fontId="45" fillId="0" borderId="0" xfId="4" applyFont="1" applyAlignment="1">
      <alignment horizontal="distributed"/>
    </xf>
    <xf numFmtId="0" fontId="45" fillId="0" borderId="0" xfId="4" applyFont="1" applyAlignment="1">
      <alignment horizontal="center" vertical="center"/>
    </xf>
    <xf numFmtId="0" fontId="45" fillId="0" borderId="0" xfId="4" applyFont="1" applyAlignment="1">
      <alignment horizontal="right" vertical="center"/>
    </xf>
    <xf numFmtId="0" fontId="25" fillId="0" borderId="11" xfId="4" applyBorder="1" applyAlignment="1">
      <alignment horizontal="center" vertical="center"/>
    </xf>
    <xf numFmtId="0" fontId="25" fillId="0" borderId="4" xfId="4" applyBorder="1" applyAlignment="1">
      <alignment horizontal="center" vertical="center"/>
    </xf>
    <xf numFmtId="0" fontId="25" fillId="0" borderId="12" xfId="4" applyBorder="1" applyAlignment="1">
      <alignment horizontal="center" vertical="center"/>
    </xf>
    <xf numFmtId="0" fontId="25" fillId="0" borderId="13" xfId="4" applyBorder="1" applyAlignment="1">
      <alignment horizontal="center" vertical="center"/>
    </xf>
    <xf numFmtId="0" fontId="25" fillId="0" borderId="14" xfId="4" applyBorder="1" applyAlignment="1">
      <alignment horizontal="center" vertical="center"/>
    </xf>
    <xf numFmtId="0" fontId="25" fillId="0" borderId="15" xfId="4" applyBorder="1" applyAlignment="1">
      <alignment horizontal="center" vertical="center"/>
    </xf>
    <xf numFmtId="0" fontId="45" fillId="0" borderId="0" xfId="4" applyFont="1" applyAlignment="1">
      <alignment horizontal="distributed" vertical="top"/>
    </xf>
    <xf numFmtId="0" fontId="24" fillId="0" borderId="0" xfId="4" applyFont="1" applyAlignment="1">
      <alignment horizontal="center" vertical="center"/>
    </xf>
    <xf numFmtId="0" fontId="29" fillId="2" borderId="2" xfId="4" applyFont="1" applyFill="1" applyBorder="1" applyAlignment="1" applyProtection="1">
      <alignment horizontal="center" vertical="center" shrinkToFit="1"/>
      <protection locked="0"/>
    </xf>
    <xf numFmtId="0" fontId="32" fillId="0" borderId="0" xfId="4" applyFont="1" applyAlignment="1">
      <alignment horizontal="distributed" vertical="center"/>
    </xf>
    <xf numFmtId="0" fontId="24" fillId="0" borderId="1" xfId="4" applyFont="1" applyBorder="1" applyAlignment="1">
      <alignment horizontal="distributed" vertical="center" justifyLastLine="1"/>
    </xf>
    <xf numFmtId="0" fontId="24" fillId="0" borderId="2" xfId="4" applyFont="1" applyBorder="1" applyAlignment="1">
      <alignment horizontal="distributed" vertical="center" justifyLastLine="1"/>
    </xf>
    <xf numFmtId="0" fontId="24" fillId="0" borderId="3" xfId="4" applyFont="1" applyBorder="1" applyAlignment="1">
      <alignment horizontal="distributed" vertical="center" justifyLastLine="1"/>
    </xf>
    <xf numFmtId="0" fontId="29" fillId="2" borderId="1" xfId="4" applyFont="1" applyFill="1" applyBorder="1" applyAlignment="1" applyProtection="1">
      <alignment horizontal="left" vertical="center" shrinkToFit="1"/>
      <protection locked="0"/>
    </xf>
    <xf numFmtId="0" fontId="29" fillId="2" borderId="2" xfId="4" applyFont="1" applyFill="1" applyBorder="1" applyAlignment="1" applyProtection="1">
      <alignment horizontal="left" vertical="center" shrinkToFit="1"/>
      <protection locked="0"/>
    </xf>
    <xf numFmtId="0" fontId="29" fillId="2" borderId="3" xfId="4" applyFont="1" applyFill="1" applyBorder="1" applyAlignment="1" applyProtection="1">
      <alignment horizontal="left" vertical="center" shrinkToFit="1"/>
      <protection locked="0"/>
    </xf>
    <xf numFmtId="0" fontId="24" fillId="0" borderId="1" xfId="4" applyFont="1" applyBorder="1" applyAlignment="1">
      <alignment horizontal="distributed" vertical="center" wrapText="1" justifyLastLine="1"/>
    </xf>
    <xf numFmtId="0" fontId="24" fillId="0" borderId="2" xfId="4" applyFont="1" applyBorder="1" applyAlignment="1">
      <alignment horizontal="distributed" vertical="center" wrapText="1" justifyLastLine="1"/>
    </xf>
    <xf numFmtId="0" fontId="24" fillId="0" borderId="36" xfId="4" applyFont="1" applyBorder="1" applyAlignment="1">
      <alignment horizontal="distributed" vertical="center" textRotation="255" justifyLastLine="1"/>
    </xf>
    <xf numFmtId="0" fontId="25" fillId="0" borderId="2" xfId="4" applyBorder="1" applyAlignment="1">
      <alignment horizontal="left" vertical="center" shrinkToFit="1"/>
    </xf>
    <xf numFmtId="0" fontId="25" fillId="0" borderId="3" xfId="4" applyBorder="1" applyAlignment="1">
      <alignment horizontal="left" vertical="center" shrinkToFit="1"/>
    </xf>
    <xf numFmtId="177" fontId="29" fillId="2" borderId="4" xfId="0" applyNumberFormat="1" applyFont="1" applyFill="1" applyBorder="1" applyAlignment="1" applyProtection="1">
      <alignment horizontal="distributed" vertical="center"/>
      <protection locked="0"/>
    </xf>
    <xf numFmtId="0" fontId="32" fillId="0" borderId="0" xfId="4" applyFont="1" applyAlignment="1">
      <alignment horizontal="right" vertical="center"/>
    </xf>
    <xf numFmtId="0" fontId="24" fillId="2" borderId="2" xfId="4" applyFont="1" applyFill="1" applyBorder="1" applyAlignment="1" applyProtection="1">
      <alignment horizontal="justify" vertical="center" shrinkToFit="1"/>
      <protection locked="0"/>
    </xf>
    <xf numFmtId="0" fontId="24" fillId="0" borderId="2" xfId="4" applyFont="1" applyBorder="1" applyAlignment="1">
      <alignment horizontal="left" vertical="center" shrinkToFit="1"/>
    </xf>
    <xf numFmtId="0" fontId="24" fillId="0" borderId="36" xfId="4" applyFont="1" applyBorder="1" applyAlignment="1">
      <alignment horizontal="center" vertical="center" textRotation="255"/>
    </xf>
    <xf numFmtId="0" fontId="24" fillId="0" borderId="2" xfId="4" applyFont="1" applyBorder="1" applyAlignment="1">
      <alignment horizontal="center" vertical="center" shrinkToFit="1"/>
    </xf>
    <xf numFmtId="0" fontId="24" fillId="0" borderId="3" xfId="4" applyFont="1" applyBorder="1" applyAlignment="1">
      <alignment horizontal="center" vertical="center" shrinkToFit="1"/>
    </xf>
    <xf numFmtId="0" fontId="29" fillId="2" borderId="1" xfId="4" applyFont="1" applyFill="1" applyBorder="1" applyAlignment="1" applyProtection="1">
      <alignment horizontal="left" vertical="center" indent="1" shrinkToFit="1"/>
      <protection locked="0"/>
    </xf>
    <xf numFmtId="0" fontId="29" fillId="2" borderId="2" xfId="4" applyFont="1" applyFill="1" applyBorder="1" applyAlignment="1" applyProtection="1">
      <alignment horizontal="left" vertical="center" indent="1" shrinkToFit="1"/>
      <protection locked="0"/>
    </xf>
    <xf numFmtId="0" fontId="29" fillId="2" borderId="3" xfId="4" applyFont="1" applyFill="1" applyBorder="1" applyAlignment="1" applyProtection="1">
      <alignment horizontal="left" vertical="center" indent="1" shrinkToFit="1"/>
      <protection locked="0"/>
    </xf>
    <xf numFmtId="0" fontId="0" fillId="0" borderId="3" xfId="0" applyBorder="1" applyAlignment="1">
      <alignment horizontal="center" vertical="center"/>
    </xf>
    <xf numFmtId="49" fontId="26" fillId="2" borderId="1" xfId="0" applyNumberFormat="1" applyFont="1" applyFill="1" applyBorder="1" applyAlignment="1" applyProtection="1">
      <alignment horizontal="center" vertical="center" wrapText="1"/>
      <protection locked="0"/>
    </xf>
    <xf numFmtId="49" fontId="26" fillId="2" borderId="2" xfId="0" applyNumberFormat="1" applyFont="1" applyFill="1" applyBorder="1" applyAlignment="1" applyProtection="1">
      <alignment horizontal="center" vertical="center" wrapText="1"/>
      <protection locked="0"/>
    </xf>
    <xf numFmtId="0" fontId="24" fillId="0" borderId="0" xfId="4" applyFont="1" applyAlignment="1">
      <alignment horizontal="distributed" wrapText="1"/>
    </xf>
    <xf numFmtId="0" fontId="0" fillId="2" borderId="22" xfId="4" applyFont="1" applyFill="1" applyBorder="1" applyProtection="1">
      <protection locked="0"/>
    </xf>
    <xf numFmtId="0" fontId="0" fillId="2" borderId="0" xfId="4" applyFont="1" applyFill="1" applyAlignment="1" applyProtection="1">
      <alignment horizontal="center" vertical="center"/>
      <protection locked="0"/>
    </xf>
    <xf numFmtId="0" fontId="24" fillId="0" borderId="0" xfId="4" applyFont="1" applyAlignment="1">
      <alignment horizontal="distributed" shrinkToFit="1"/>
    </xf>
    <xf numFmtId="0" fontId="0" fillId="0" borderId="0" xfId="4" applyFont="1" applyAlignment="1">
      <alignment horizontal="left" wrapText="1"/>
    </xf>
    <xf numFmtId="0" fontId="24" fillId="0" borderId="0" xfId="4" applyFont="1" applyAlignment="1">
      <alignment horizontal="distributed"/>
    </xf>
    <xf numFmtId="0" fontId="0" fillId="0" borderId="33" xfId="4" applyFont="1" applyBorder="1" applyAlignment="1">
      <alignment horizontal="left"/>
    </xf>
    <xf numFmtId="0" fontId="0" fillId="0" borderId="30" xfId="4" applyFont="1" applyBorder="1" applyAlignment="1">
      <alignment horizontal="left"/>
    </xf>
    <xf numFmtId="0" fontId="0" fillId="2" borderId="22" xfId="4" applyFont="1" applyFill="1" applyBorder="1" applyAlignment="1" applyProtection="1">
      <alignment horizontal="left" wrapText="1"/>
      <protection locked="0"/>
    </xf>
    <xf numFmtId="0" fontId="51" fillId="0" borderId="0" xfId="4" applyFont="1" applyAlignment="1">
      <alignment horizontal="left" vertical="center"/>
    </xf>
    <xf numFmtId="0" fontId="0" fillId="0" borderId="36" xfId="4" applyFont="1" applyBorder="1" applyAlignment="1">
      <alignment horizontal="center" vertical="center" wrapText="1"/>
    </xf>
    <xf numFmtId="0" fontId="0" fillId="0" borderId="36" xfId="4" applyFont="1" applyBorder="1" applyAlignment="1">
      <alignment horizontal="center" vertical="center"/>
    </xf>
    <xf numFmtId="0" fontId="0" fillId="0" borderId="11" xfId="4" applyFont="1" applyBorder="1" applyAlignment="1">
      <alignment vertical="center"/>
    </xf>
    <xf numFmtId="0" fontId="0" fillId="0" borderId="4" xfId="4" applyFont="1" applyBorder="1" applyAlignment="1">
      <alignment vertical="center"/>
    </xf>
    <xf numFmtId="0" fontId="0" fillId="0" borderId="12" xfId="4" applyFont="1" applyBorder="1" applyAlignment="1">
      <alignment vertical="center"/>
    </xf>
    <xf numFmtId="0" fontId="0" fillId="0" borderId="13" xfId="4" applyFont="1" applyBorder="1" applyAlignment="1">
      <alignment vertical="center"/>
    </xf>
    <xf numFmtId="0" fontId="0" fillId="0" borderId="14" xfId="4" applyFont="1" applyBorder="1" applyAlignment="1">
      <alignment vertical="center"/>
    </xf>
    <xf numFmtId="0" fontId="0" fillId="0" borderId="15" xfId="4" applyFont="1" applyBorder="1" applyAlignment="1">
      <alignment vertical="center"/>
    </xf>
    <xf numFmtId="0" fontId="45" fillId="2" borderId="0" xfId="4" applyFont="1" applyFill="1" applyAlignment="1" applyProtection="1">
      <alignment horizontal="center" vertical="center"/>
      <protection locked="0"/>
    </xf>
    <xf numFmtId="0" fontId="45" fillId="0" borderId="0" xfId="4" applyFont="1" applyAlignment="1">
      <alignment horizontal="distributed" vertical="center"/>
    </xf>
    <xf numFmtId="0" fontId="117" fillId="0" borderId="0" xfId="2" applyFont="1" applyAlignment="1" applyProtection="1">
      <alignment horizontal="left" vertical="center" shrinkToFit="1"/>
      <protection locked="0"/>
    </xf>
    <xf numFmtId="0" fontId="117" fillId="0" borderId="14" xfId="2" applyFont="1" applyBorder="1" applyAlignment="1" applyProtection="1">
      <alignment horizontal="left" vertical="center" shrinkToFit="1"/>
      <protection locked="0"/>
    </xf>
    <xf numFmtId="0" fontId="55" fillId="0" borderId="0" xfId="2" applyFont="1" applyAlignment="1">
      <alignment horizontal="center" vertical="center"/>
    </xf>
    <xf numFmtId="177" fontId="26" fillId="2" borderId="0" xfId="0" applyNumberFormat="1" applyFont="1" applyFill="1" applyAlignment="1" applyProtection="1">
      <alignment horizontal="right" vertical="center"/>
      <protection locked="0"/>
    </xf>
    <xf numFmtId="0" fontId="24" fillId="0" borderId="0" xfId="2" applyFont="1" applyBorder="1" applyAlignment="1">
      <alignment horizontal="left" vertical="center" wrapText="1"/>
    </xf>
    <xf numFmtId="0" fontId="3" fillId="0" borderId="0" xfId="2" applyFont="1" applyBorder="1" applyAlignment="1">
      <alignment horizontal="left" vertical="center" wrapText="1"/>
    </xf>
    <xf numFmtId="0" fontId="3" fillId="0" borderId="0" xfId="0" applyFont="1" applyBorder="1" applyAlignment="1">
      <alignment horizontal="left" vertical="center"/>
    </xf>
    <xf numFmtId="0" fontId="26" fillId="0" borderId="11" xfId="2" applyFont="1" applyBorder="1" applyAlignment="1">
      <alignment horizontal="center" vertical="center" wrapText="1"/>
    </xf>
    <xf numFmtId="0" fontId="26" fillId="0" borderId="4" xfId="2" applyFont="1" applyBorder="1" applyAlignment="1">
      <alignment horizontal="center" vertical="center" wrapText="1"/>
    </xf>
    <xf numFmtId="0" fontId="26" fillId="0" borderId="12" xfId="2" applyFont="1" applyBorder="1" applyAlignment="1">
      <alignment horizontal="center" vertical="center" wrapText="1"/>
    </xf>
    <xf numFmtId="0" fontId="26" fillId="0" borderId="16" xfId="2" applyFont="1" applyBorder="1" applyAlignment="1">
      <alignment horizontal="center" vertical="center" wrapText="1"/>
    </xf>
    <xf numFmtId="0" fontId="26" fillId="0" borderId="0" xfId="2" applyFont="1" applyAlignment="1">
      <alignment horizontal="center" vertical="center" wrapText="1"/>
    </xf>
    <xf numFmtId="0" fontId="26" fillId="0" borderId="17" xfId="2" applyFont="1" applyBorder="1" applyAlignment="1">
      <alignment horizontal="center" vertical="center" wrapText="1"/>
    </xf>
    <xf numFmtId="0" fontId="26" fillId="0" borderId="13" xfId="2" applyFont="1" applyBorder="1" applyAlignment="1">
      <alignment horizontal="center" vertical="center" wrapText="1"/>
    </xf>
    <xf numFmtId="0" fontId="26" fillId="0" borderId="14" xfId="2" applyFont="1" applyBorder="1" applyAlignment="1">
      <alignment horizontal="center" vertical="center" wrapText="1"/>
    </xf>
    <xf numFmtId="0" fontId="26" fillId="0" borderId="15" xfId="2" applyFont="1" applyBorder="1" applyAlignment="1">
      <alignment horizontal="center" vertical="center" wrapText="1"/>
    </xf>
    <xf numFmtId="0" fontId="52" fillId="0" borderId="0" xfId="2" applyFont="1" applyAlignment="1">
      <alignment vertical="center" wrapText="1"/>
    </xf>
    <xf numFmtId="0" fontId="0" fillId="0" borderId="0" xfId="2" applyFont="1" applyAlignment="1">
      <alignment vertical="center" wrapText="1"/>
    </xf>
    <xf numFmtId="0" fontId="57" fillId="0" borderId="0" xfId="2" applyFont="1" applyAlignment="1">
      <alignment horizontal="center" vertical="center"/>
    </xf>
    <xf numFmtId="0" fontId="26" fillId="0" borderId="0" xfId="2" applyFont="1" applyAlignment="1">
      <alignment vertical="center" wrapText="1"/>
    </xf>
    <xf numFmtId="0" fontId="26" fillId="0" borderId="14" xfId="2" applyFont="1" applyBorder="1" applyAlignment="1">
      <alignment vertical="center" wrapText="1"/>
    </xf>
    <xf numFmtId="0" fontId="0" fillId="0" borderId="14" xfId="2" applyFont="1" applyBorder="1" applyAlignment="1">
      <alignment vertical="center" wrapText="1"/>
    </xf>
    <xf numFmtId="0" fontId="117" fillId="0" borderId="0" xfId="2" applyFont="1" applyAlignment="1" applyProtection="1">
      <alignment horizontal="left" vertical="center"/>
      <protection locked="0"/>
    </xf>
    <xf numFmtId="0" fontId="117" fillId="0" borderId="14" xfId="2" applyFont="1" applyBorder="1" applyAlignment="1" applyProtection="1">
      <alignment horizontal="left" vertical="center"/>
      <protection locked="0"/>
    </xf>
    <xf numFmtId="0" fontId="55" fillId="0" borderId="14" xfId="2" applyFont="1" applyBorder="1" applyAlignment="1">
      <alignment horizontal="center" vertical="center"/>
    </xf>
    <xf numFmtId="0" fontId="58" fillId="2" borderId="0" xfId="2" applyFont="1" applyFill="1" applyAlignment="1" applyProtection="1">
      <alignment vertical="center"/>
      <protection locked="0"/>
    </xf>
    <xf numFmtId="0" fontId="58" fillId="2" borderId="14" xfId="2" applyFont="1" applyFill="1" applyBorder="1" applyAlignment="1" applyProtection="1">
      <alignment vertical="center"/>
      <protection locked="0"/>
    </xf>
    <xf numFmtId="0" fontId="57" fillId="0" borderId="0" xfId="2" applyFont="1" applyAlignment="1">
      <alignment horizontal="center"/>
    </xf>
    <xf numFmtId="0" fontId="55" fillId="0" borderId="0" xfId="2" applyFont="1" applyAlignment="1">
      <alignment vertical="center"/>
    </xf>
    <xf numFmtId="0" fontId="55" fillId="0" borderId="14" xfId="2" applyFont="1" applyBorder="1" applyAlignment="1">
      <alignment vertical="center"/>
    </xf>
    <xf numFmtId="0" fontId="55" fillId="0" borderId="11" xfId="2" applyFont="1" applyBorder="1" applyAlignment="1">
      <alignment horizontal="center" vertical="center" wrapText="1"/>
    </xf>
    <xf numFmtId="0" fontId="55" fillId="0" borderId="4" xfId="2" applyFont="1" applyBorder="1" applyAlignment="1">
      <alignment horizontal="center" vertical="center" wrapText="1"/>
    </xf>
    <xf numFmtId="0" fontId="55" fillId="0" borderId="12" xfId="2" applyFont="1" applyBorder="1" applyAlignment="1">
      <alignment horizontal="center" vertical="center" wrapText="1"/>
    </xf>
    <xf numFmtId="0" fontId="55" fillId="0" borderId="16" xfId="2" applyFont="1" applyBorder="1" applyAlignment="1">
      <alignment horizontal="center" vertical="center" wrapText="1"/>
    </xf>
    <xf numFmtId="0" fontId="55" fillId="0" borderId="0" xfId="2" applyFont="1" applyAlignment="1">
      <alignment horizontal="center" vertical="center" wrapText="1"/>
    </xf>
    <xf numFmtId="0" fontId="55" fillId="0" borderId="17" xfId="2" applyFont="1" applyBorder="1" applyAlignment="1">
      <alignment horizontal="center" vertical="center" wrapText="1"/>
    </xf>
    <xf numFmtId="0" fontId="55" fillId="0" borderId="13" xfId="2" applyFont="1" applyBorder="1" applyAlignment="1">
      <alignment horizontal="center" vertical="center" wrapText="1"/>
    </xf>
    <xf numFmtId="0" fontId="55" fillId="0" borderId="14" xfId="2" applyFont="1" applyBorder="1" applyAlignment="1">
      <alignment horizontal="center" vertical="center" wrapText="1"/>
    </xf>
    <xf numFmtId="0" fontId="55" fillId="0" borderId="15" xfId="2" applyFont="1" applyBorder="1" applyAlignment="1">
      <alignment horizontal="center" vertical="center" wrapText="1"/>
    </xf>
    <xf numFmtId="0" fontId="35" fillId="2" borderId="11" xfId="2" applyFont="1" applyFill="1" applyBorder="1" applyAlignment="1" applyProtection="1">
      <alignment horizontal="center" vertical="center"/>
      <protection locked="0"/>
    </xf>
    <xf numFmtId="0" fontId="35" fillId="2" borderId="4" xfId="2" applyFont="1" applyFill="1" applyBorder="1" applyAlignment="1" applyProtection="1">
      <alignment horizontal="center" vertical="center"/>
      <protection locked="0"/>
    </xf>
    <xf numFmtId="0" fontId="35" fillId="2" borderId="12" xfId="2" applyFont="1" applyFill="1" applyBorder="1" applyAlignment="1" applyProtection="1">
      <alignment horizontal="center" vertical="center"/>
      <protection locked="0"/>
    </xf>
    <xf numFmtId="0" fontId="35" fillId="2" borderId="16" xfId="2" applyFont="1" applyFill="1" applyBorder="1" applyAlignment="1" applyProtection="1">
      <alignment horizontal="center" vertical="center"/>
      <protection locked="0"/>
    </xf>
    <xf numFmtId="0" fontId="35" fillId="2" borderId="0" xfId="2" applyFont="1" applyFill="1" applyAlignment="1" applyProtection="1">
      <alignment horizontal="center" vertical="center"/>
      <protection locked="0"/>
    </xf>
    <xf numFmtId="0" fontId="35" fillId="2" borderId="17" xfId="2" applyFont="1" applyFill="1" applyBorder="1" applyAlignment="1" applyProtection="1">
      <alignment horizontal="center" vertical="center"/>
      <protection locked="0"/>
    </xf>
    <xf numFmtId="0" fontId="35" fillId="2" borderId="13" xfId="2" applyFont="1" applyFill="1" applyBorder="1" applyAlignment="1" applyProtection="1">
      <alignment horizontal="center" vertical="center"/>
      <protection locked="0"/>
    </xf>
    <xf numFmtId="0" fontId="35" fillId="2" borderId="14" xfId="2" applyFont="1" applyFill="1" applyBorder="1" applyAlignment="1" applyProtection="1">
      <alignment horizontal="center" vertical="center"/>
      <protection locked="0"/>
    </xf>
    <xf numFmtId="0" fontId="35" fillId="2" borderId="15" xfId="2" applyFont="1" applyFill="1" applyBorder="1" applyAlignment="1" applyProtection="1">
      <alignment horizontal="center" vertical="center"/>
      <protection locked="0"/>
    </xf>
    <xf numFmtId="0" fontId="35" fillId="2" borderId="11" xfId="2" applyFont="1" applyFill="1" applyBorder="1" applyAlignment="1" applyProtection="1">
      <alignment horizontal="center" vertical="center" wrapText="1"/>
      <protection locked="0"/>
    </xf>
    <xf numFmtId="0" fontId="35" fillId="2" borderId="4" xfId="2" applyFont="1" applyFill="1" applyBorder="1" applyAlignment="1" applyProtection="1">
      <alignment horizontal="center" vertical="center" wrapText="1"/>
      <protection locked="0"/>
    </xf>
    <xf numFmtId="0" fontId="35" fillId="2" borderId="12" xfId="2" applyFont="1" applyFill="1" applyBorder="1" applyAlignment="1" applyProtection="1">
      <alignment horizontal="center" vertical="center" wrapText="1"/>
      <protection locked="0"/>
    </xf>
    <xf numFmtId="0" fontId="35" fillId="2" borderId="16" xfId="2" applyFont="1" applyFill="1" applyBorder="1" applyAlignment="1" applyProtection="1">
      <alignment horizontal="center" vertical="center" wrapText="1"/>
      <protection locked="0"/>
    </xf>
    <xf numFmtId="0" fontId="35" fillId="2" borderId="0" xfId="2" applyFont="1" applyFill="1" applyAlignment="1" applyProtection="1">
      <alignment horizontal="center" vertical="center" wrapText="1"/>
      <protection locked="0"/>
    </xf>
    <xf numFmtId="0" fontId="35" fillId="2" borderId="17" xfId="2" applyFont="1" applyFill="1" applyBorder="1" applyAlignment="1" applyProtection="1">
      <alignment horizontal="center" vertical="center" wrapText="1"/>
      <protection locked="0"/>
    </xf>
    <xf numFmtId="0" fontId="35" fillId="2" borderId="13" xfId="2" applyFont="1" applyFill="1" applyBorder="1" applyAlignment="1" applyProtection="1">
      <alignment horizontal="center" vertical="center" wrapText="1"/>
      <protection locked="0"/>
    </xf>
    <xf numFmtId="0" fontId="35" fillId="2" borderId="14" xfId="2" applyFont="1" applyFill="1" applyBorder="1" applyAlignment="1" applyProtection="1">
      <alignment horizontal="center" vertical="center" wrapText="1"/>
      <protection locked="0"/>
    </xf>
    <xf numFmtId="0" fontId="35" fillId="2" borderId="15" xfId="2" applyFont="1" applyFill="1" applyBorder="1" applyAlignment="1" applyProtection="1">
      <alignment horizontal="center" vertical="center" wrapText="1"/>
      <protection locked="0"/>
    </xf>
    <xf numFmtId="0" fontId="55" fillId="0" borderId="4" xfId="2" applyFont="1" applyBorder="1" applyAlignment="1">
      <alignment horizontal="center" vertical="center"/>
    </xf>
    <xf numFmtId="0" fontId="55" fillId="0" borderId="12" xfId="2" applyFont="1" applyBorder="1" applyAlignment="1">
      <alignment horizontal="center" vertical="center"/>
    </xf>
    <xf numFmtId="0" fontId="55" fillId="0" borderId="16" xfId="2" applyFont="1" applyBorder="1" applyAlignment="1">
      <alignment horizontal="center" vertical="center"/>
    </xf>
    <xf numFmtId="0" fontId="55" fillId="0" borderId="17" xfId="2" applyFont="1" applyBorder="1" applyAlignment="1">
      <alignment horizontal="center" vertical="center"/>
    </xf>
    <xf numFmtId="0" fontId="55" fillId="0" borderId="13" xfId="2" applyFont="1" applyBorder="1" applyAlignment="1">
      <alignment horizontal="center" vertical="center"/>
    </xf>
    <xf numFmtId="0" fontId="55" fillId="0" borderId="15" xfId="2" applyFont="1" applyBorder="1" applyAlignment="1">
      <alignment horizontal="center" vertical="center"/>
    </xf>
    <xf numFmtId="0" fontId="59" fillId="2" borderId="11" xfId="2" applyFont="1" applyFill="1" applyBorder="1" applyAlignment="1" applyProtection="1">
      <alignment horizontal="left" vertical="center" indent="1"/>
      <protection locked="0"/>
    </xf>
    <xf numFmtId="0" fontId="59" fillId="2" borderId="4" xfId="2" applyFont="1" applyFill="1" applyBorder="1" applyAlignment="1" applyProtection="1">
      <alignment horizontal="left" vertical="center" indent="1"/>
      <protection locked="0"/>
    </xf>
    <xf numFmtId="0" fontId="54" fillId="2" borderId="4" xfId="2" applyFont="1" applyFill="1" applyBorder="1" applyAlignment="1" applyProtection="1">
      <alignment horizontal="left" vertical="center" indent="1"/>
      <protection locked="0"/>
    </xf>
    <xf numFmtId="0" fontId="54" fillId="2" borderId="12" xfId="2" applyFont="1" applyFill="1" applyBorder="1" applyAlignment="1" applyProtection="1">
      <alignment horizontal="left" vertical="center" indent="1"/>
      <protection locked="0"/>
    </xf>
    <xf numFmtId="0" fontId="59" fillId="2" borderId="16" xfId="2" applyFont="1" applyFill="1" applyBorder="1" applyAlignment="1" applyProtection="1">
      <alignment horizontal="left" vertical="center" indent="1"/>
      <protection locked="0"/>
    </xf>
    <xf numFmtId="0" fontId="59" fillId="2" borderId="0" xfId="2" applyFont="1" applyFill="1" applyAlignment="1" applyProtection="1">
      <alignment horizontal="left" vertical="center" indent="1"/>
      <protection locked="0"/>
    </xf>
    <xf numFmtId="0" fontId="54" fillId="2" borderId="0" xfId="2" applyFont="1" applyFill="1" applyAlignment="1" applyProtection="1">
      <alignment horizontal="left" vertical="center" indent="1"/>
      <protection locked="0"/>
    </xf>
    <xf numFmtId="0" fontId="54" fillId="2" borderId="17" xfId="2" applyFont="1" applyFill="1" applyBorder="1" applyAlignment="1" applyProtection="1">
      <alignment horizontal="left" vertical="center" indent="1"/>
      <protection locked="0"/>
    </xf>
    <xf numFmtId="0" fontId="54" fillId="2" borderId="16" xfId="2" applyFont="1" applyFill="1" applyBorder="1" applyAlignment="1" applyProtection="1">
      <alignment horizontal="left" vertical="center" indent="1"/>
      <protection locked="0"/>
    </xf>
    <xf numFmtId="0" fontId="54" fillId="2" borderId="13" xfId="2" applyFont="1" applyFill="1" applyBorder="1" applyAlignment="1" applyProtection="1">
      <alignment horizontal="left" vertical="center" indent="1"/>
      <protection locked="0"/>
    </xf>
    <xf numFmtId="0" fontId="54" fillId="2" borderId="14" xfId="2" applyFont="1" applyFill="1" applyBorder="1" applyAlignment="1" applyProtection="1">
      <alignment horizontal="left" vertical="center" indent="1"/>
      <protection locked="0"/>
    </xf>
    <xf numFmtId="0" fontId="54" fillId="2" borderId="15" xfId="2" applyFont="1" applyFill="1" applyBorder="1" applyAlignment="1" applyProtection="1">
      <alignment horizontal="left" vertical="center" indent="1"/>
      <protection locked="0"/>
    </xf>
    <xf numFmtId="0" fontId="55" fillId="0" borderId="11" xfId="2" applyFont="1" applyBorder="1" applyAlignment="1">
      <alignment horizontal="center" vertical="center"/>
    </xf>
    <xf numFmtId="0" fontId="35" fillId="2" borderId="11" xfId="2" applyFont="1" applyFill="1" applyBorder="1" applyAlignment="1" applyProtection="1">
      <alignment horizontal="left" vertical="center" indent="1"/>
      <protection locked="0"/>
    </xf>
    <xf numFmtId="0" fontId="35" fillId="2" borderId="4" xfId="2" applyFont="1" applyFill="1" applyBorder="1" applyAlignment="1" applyProtection="1">
      <alignment horizontal="left" vertical="center" indent="1"/>
      <protection locked="0"/>
    </xf>
    <xf numFmtId="0" fontId="35" fillId="2" borderId="12" xfId="2" applyFont="1" applyFill="1" applyBorder="1" applyAlignment="1" applyProtection="1">
      <alignment horizontal="left" vertical="center" indent="1"/>
      <protection locked="0"/>
    </xf>
    <xf numFmtId="0" fontId="35" fillId="2" borderId="16" xfId="2" applyFont="1" applyFill="1" applyBorder="1" applyAlignment="1" applyProtection="1">
      <alignment horizontal="left" vertical="center" indent="1"/>
      <protection locked="0"/>
    </xf>
    <xf numFmtId="0" fontId="35" fillId="2" borderId="0" xfId="2" applyFont="1" applyFill="1" applyAlignment="1" applyProtection="1">
      <alignment horizontal="left" vertical="center" indent="1"/>
      <protection locked="0"/>
    </xf>
    <xf numFmtId="0" fontId="35" fillId="2" borderId="17" xfId="2" applyFont="1" applyFill="1" applyBorder="1" applyAlignment="1" applyProtection="1">
      <alignment horizontal="left" vertical="center" indent="1"/>
      <protection locked="0"/>
    </xf>
    <xf numFmtId="0" fontId="35" fillId="2" borderId="13" xfId="2" applyFont="1" applyFill="1" applyBorder="1" applyAlignment="1" applyProtection="1">
      <alignment horizontal="left" vertical="center" indent="1"/>
      <protection locked="0"/>
    </xf>
    <xf numFmtId="0" fontId="35" fillId="2" borderId="14" xfId="2" applyFont="1" applyFill="1" applyBorder="1" applyAlignment="1" applyProtection="1">
      <alignment horizontal="left" vertical="center" indent="1"/>
      <protection locked="0"/>
    </xf>
    <xf numFmtId="0" fontId="35" fillId="2" borderId="15" xfId="2" applyFont="1" applyFill="1" applyBorder="1" applyAlignment="1" applyProtection="1">
      <alignment horizontal="left" vertical="center" indent="1"/>
      <protection locked="0"/>
    </xf>
    <xf numFmtId="0" fontId="55" fillId="0" borderId="11" xfId="2" applyFont="1" applyBorder="1" applyAlignment="1">
      <alignment horizontal="distributed" vertical="center" wrapText="1"/>
    </xf>
    <xf numFmtId="0" fontId="55" fillId="0" borderId="4" xfId="2" applyFont="1" applyBorder="1" applyAlignment="1">
      <alignment horizontal="distributed" vertical="center"/>
    </xf>
    <xf numFmtId="0" fontId="55" fillId="0" borderId="12" xfId="2" applyFont="1" applyBorder="1" applyAlignment="1">
      <alignment horizontal="distributed" vertical="center"/>
    </xf>
    <xf numFmtId="0" fontId="55" fillId="0" borderId="16" xfId="2" applyFont="1" applyBorder="1" applyAlignment="1">
      <alignment horizontal="distributed" vertical="center"/>
    </xf>
    <xf numFmtId="0" fontId="55" fillId="0" borderId="0" xfId="2" applyFont="1" applyAlignment="1">
      <alignment horizontal="distributed" vertical="center"/>
    </xf>
    <xf numFmtId="0" fontId="55" fillId="0" borderId="17" xfId="2" applyFont="1" applyBorder="1" applyAlignment="1">
      <alignment horizontal="distributed" vertical="center"/>
    </xf>
    <xf numFmtId="0" fontId="55" fillId="0" borderId="13" xfId="2" applyFont="1" applyBorder="1" applyAlignment="1">
      <alignment horizontal="distributed" vertical="center"/>
    </xf>
    <xf numFmtId="0" fontId="55" fillId="0" borderId="14" xfId="2" applyFont="1" applyBorder="1" applyAlignment="1">
      <alignment horizontal="distributed" vertical="center"/>
    </xf>
    <xf numFmtId="0" fontId="55" fillId="0" borderId="15" xfId="2" applyFont="1" applyBorder="1" applyAlignment="1">
      <alignment horizontal="distributed" vertical="center"/>
    </xf>
    <xf numFmtId="177" fontId="26" fillId="2" borderId="0" xfId="0" applyNumberFormat="1" applyFont="1" applyFill="1" applyAlignment="1" applyProtection="1">
      <alignment horizontal="distributed" vertical="center"/>
      <protection locked="0"/>
    </xf>
    <xf numFmtId="0" fontId="57" fillId="0" borderId="11" xfId="2" applyFont="1" applyBorder="1" applyAlignment="1">
      <alignment horizontal="center" vertical="center" shrinkToFit="1"/>
    </xf>
    <xf numFmtId="0" fontId="57" fillId="0" borderId="4" xfId="2" applyFont="1" applyBorder="1" applyAlignment="1">
      <alignment horizontal="center" vertical="center" shrinkToFit="1"/>
    </xf>
    <xf numFmtId="0" fontId="57" fillId="0" borderId="16" xfId="2" applyFont="1" applyBorder="1" applyAlignment="1">
      <alignment horizontal="center" vertical="center" shrinkToFit="1"/>
    </xf>
    <xf numFmtId="0" fontId="57" fillId="0" borderId="0" xfId="2" applyFont="1" applyAlignment="1">
      <alignment horizontal="center" vertical="center" shrinkToFit="1"/>
    </xf>
    <xf numFmtId="0" fontId="60" fillId="2" borderId="4" xfId="2" applyFont="1" applyFill="1" applyBorder="1" applyAlignment="1" applyProtection="1">
      <alignment horizontal="left" vertical="center" indent="1" shrinkToFit="1"/>
      <protection locked="0"/>
    </xf>
    <xf numFmtId="0" fontId="60" fillId="2" borderId="0" xfId="2" applyFont="1" applyFill="1" applyAlignment="1" applyProtection="1">
      <alignment horizontal="left" vertical="center" indent="1" shrinkToFit="1"/>
      <protection locked="0"/>
    </xf>
    <xf numFmtId="0" fontId="55" fillId="0" borderId="16" xfId="2" applyFont="1" applyBorder="1" applyAlignment="1">
      <alignment horizontal="left" vertical="center" shrinkToFit="1"/>
    </xf>
    <xf numFmtId="0" fontId="26" fillId="0" borderId="0" xfId="2" applyFont="1" applyAlignment="1">
      <alignment horizontal="left" vertical="center" shrinkToFit="1"/>
    </xf>
    <xf numFmtId="0" fontId="26" fillId="0" borderId="16" xfId="2" applyFont="1" applyBorder="1" applyAlignment="1">
      <alignment horizontal="left" vertical="center" shrinkToFit="1"/>
    </xf>
    <xf numFmtId="0" fontId="26" fillId="0" borderId="13" xfId="2" applyFont="1" applyBorder="1" applyAlignment="1">
      <alignment horizontal="left" vertical="center" shrinkToFit="1"/>
    </xf>
    <xf numFmtId="0" fontId="26" fillId="0" borderId="14" xfId="2" applyFont="1" applyBorder="1" applyAlignment="1">
      <alignment horizontal="left" vertical="center" shrinkToFit="1"/>
    </xf>
    <xf numFmtId="0" fontId="26" fillId="0" borderId="0" xfId="2" applyFont="1" applyAlignment="1">
      <alignment horizontal="center" vertical="center"/>
    </xf>
    <xf numFmtId="0" fontId="0" fillId="0" borderId="0" xfId="2" applyFont="1" applyAlignment="1">
      <alignment horizontal="center" vertical="center"/>
    </xf>
    <xf numFmtId="0" fontId="0" fillId="0" borderId="14" xfId="2" applyFont="1" applyBorder="1" applyAlignment="1">
      <alignment horizontal="center" vertical="center"/>
    </xf>
    <xf numFmtId="0" fontId="118" fillId="2" borderId="0" xfId="2" applyFont="1" applyFill="1" applyAlignment="1" applyProtection="1">
      <alignment horizontal="center" vertical="center"/>
      <protection locked="0"/>
    </xf>
    <xf numFmtId="0" fontId="118" fillId="2" borderId="14" xfId="2" applyFont="1" applyFill="1" applyBorder="1" applyAlignment="1" applyProtection="1">
      <alignment horizontal="center" vertical="center"/>
      <protection locked="0"/>
    </xf>
    <xf numFmtId="0" fontId="118" fillId="2" borderId="4" xfId="2" applyFont="1" applyFill="1" applyBorder="1" applyAlignment="1" applyProtection="1">
      <alignment horizontal="center" vertical="center"/>
      <protection locked="0"/>
    </xf>
    <xf numFmtId="0" fontId="118" fillId="2" borderId="0" xfId="2" applyFont="1" applyFill="1" applyBorder="1" applyAlignment="1" applyProtection="1">
      <alignment horizontal="center" vertical="center"/>
      <protection locked="0"/>
    </xf>
    <xf numFmtId="0" fontId="55" fillId="0" borderId="11" xfId="2" applyFont="1" applyBorder="1" applyAlignment="1">
      <alignment horizontal="center" vertical="center" shrinkToFit="1"/>
    </xf>
    <xf numFmtId="0" fontId="55" fillId="0" borderId="4" xfId="2" applyFont="1" applyBorder="1" applyAlignment="1">
      <alignment horizontal="center" vertical="center" shrinkToFit="1"/>
    </xf>
    <xf numFmtId="0" fontId="55" fillId="0" borderId="16" xfId="2" applyFont="1" applyBorder="1" applyAlignment="1">
      <alignment horizontal="center" vertical="center" shrinkToFit="1"/>
    </xf>
    <xf numFmtId="0" fontId="55" fillId="0" borderId="0" xfId="2" applyFont="1" applyAlignment="1">
      <alignment horizontal="center" vertical="center" shrinkToFit="1"/>
    </xf>
    <xf numFmtId="0" fontId="55" fillId="0" borderId="13" xfId="2" applyFont="1" applyBorder="1" applyAlignment="1">
      <alignment horizontal="center" vertical="center" shrinkToFit="1"/>
    </xf>
    <xf numFmtId="0" fontId="55" fillId="0" borderId="14" xfId="2" applyFont="1" applyBorder="1" applyAlignment="1">
      <alignment horizontal="center" vertical="center" shrinkToFit="1"/>
    </xf>
    <xf numFmtId="0" fontId="26" fillId="0" borderId="4" xfId="2" applyFont="1" applyBorder="1" applyAlignment="1">
      <alignment horizontal="center" vertical="center"/>
    </xf>
    <xf numFmtId="0" fontId="26" fillId="0" borderId="14" xfId="2" applyFont="1" applyBorder="1" applyAlignment="1">
      <alignment horizontal="center" vertical="center"/>
    </xf>
    <xf numFmtId="0" fontId="62" fillId="2" borderId="11" xfId="2" applyFont="1" applyFill="1" applyBorder="1" applyAlignment="1" applyProtection="1">
      <alignment horizontal="left" vertical="center" wrapText="1" indent="1"/>
      <protection locked="0"/>
    </xf>
    <xf numFmtId="0" fontId="62" fillId="2" borderId="4" xfId="2" applyFont="1" applyFill="1" applyBorder="1" applyAlignment="1" applyProtection="1">
      <alignment horizontal="left" vertical="center" wrapText="1" indent="1"/>
      <protection locked="0"/>
    </xf>
    <xf numFmtId="0" fontId="62" fillId="2" borderId="12" xfId="2" applyFont="1" applyFill="1" applyBorder="1" applyAlignment="1" applyProtection="1">
      <alignment horizontal="left" vertical="center" wrapText="1" indent="1"/>
      <protection locked="0"/>
    </xf>
    <xf numFmtId="0" fontId="62" fillId="2" borderId="16" xfId="2" applyFont="1" applyFill="1" applyBorder="1" applyAlignment="1" applyProtection="1">
      <alignment horizontal="left" vertical="center" wrapText="1" indent="1"/>
      <protection locked="0"/>
    </xf>
    <xf numFmtId="0" fontId="62" fillId="2" borderId="0" xfId="2" applyFont="1" applyFill="1" applyAlignment="1" applyProtection="1">
      <alignment horizontal="left" vertical="center" wrapText="1" indent="1"/>
      <protection locked="0"/>
    </xf>
    <xf numFmtId="0" fontId="62" fillId="2" borderId="17" xfId="2" applyFont="1" applyFill="1" applyBorder="1" applyAlignment="1" applyProtection="1">
      <alignment horizontal="left" vertical="center" wrapText="1" indent="1"/>
      <protection locked="0"/>
    </xf>
    <xf numFmtId="0" fontId="62" fillId="2" borderId="13" xfId="2" applyFont="1" applyFill="1" applyBorder="1" applyAlignment="1" applyProtection="1">
      <alignment horizontal="left" vertical="center" wrapText="1" indent="1"/>
      <protection locked="0"/>
    </xf>
    <xf numFmtId="0" fontId="62" fillId="2" borderId="14" xfId="2" applyFont="1" applyFill="1" applyBorder="1" applyAlignment="1" applyProtection="1">
      <alignment horizontal="left" vertical="center" wrapText="1" indent="1"/>
      <protection locked="0"/>
    </xf>
    <xf numFmtId="0" fontId="62" fillId="2" borderId="15" xfId="2" applyFont="1" applyFill="1" applyBorder="1" applyAlignment="1" applyProtection="1">
      <alignment horizontal="left" vertical="center" wrapText="1" indent="1"/>
      <protection locked="0"/>
    </xf>
    <xf numFmtId="0" fontId="136" fillId="0" borderId="14" xfId="5" applyFont="1" applyBorder="1" applyAlignment="1" applyProtection="1">
      <alignment horizontal="center" vertical="center"/>
      <protection locked="0"/>
    </xf>
    <xf numFmtId="0" fontId="32" fillId="0" borderId="0" xfId="4" applyFont="1" applyAlignment="1">
      <alignment horizontal="distributed" wrapText="1"/>
    </xf>
    <xf numFmtId="0" fontId="24" fillId="0" borderId="30" xfId="4" applyFont="1" applyBorder="1" applyAlignment="1" applyProtection="1">
      <alignment horizontal="left" wrapText="1"/>
      <protection locked="0"/>
    </xf>
    <xf numFmtId="0" fontId="24" fillId="0" borderId="0" xfId="4" applyFont="1" applyAlignment="1">
      <alignment horizontal="center"/>
    </xf>
    <xf numFmtId="0" fontId="24" fillId="0" borderId="30" xfId="4" applyFont="1" applyBorder="1" applyAlignment="1">
      <alignment horizontal="left"/>
    </xf>
    <xf numFmtId="0" fontId="23" fillId="0" borderId="0" xfId="4" applyFont="1" applyBorder="1" applyAlignment="1">
      <alignment vertical="center" shrinkToFit="1"/>
    </xf>
    <xf numFmtId="0" fontId="27" fillId="0" borderId="0" xfId="0" applyFont="1" applyBorder="1" applyAlignment="1">
      <alignment vertical="center" shrinkToFit="1"/>
    </xf>
    <xf numFmtId="0" fontId="32" fillId="0" borderId="11" xfId="4" applyFont="1" applyBorder="1" applyAlignment="1">
      <alignment horizontal="center" vertical="center" wrapText="1"/>
    </xf>
    <xf numFmtId="0" fontId="32" fillId="0" borderId="4" xfId="4" applyFont="1" applyBorder="1" applyAlignment="1">
      <alignment horizontal="center" vertical="center" wrapText="1"/>
    </xf>
    <xf numFmtId="0" fontId="32" fillId="0" borderId="12" xfId="4" applyFont="1" applyBorder="1" applyAlignment="1">
      <alignment horizontal="center" vertical="center" wrapText="1"/>
    </xf>
    <xf numFmtId="0" fontId="32" fillId="0" borderId="13" xfId="4" applyFont="1" applyBorder="1" applyAlignment="1">
      <alignment horizontal="center" vertical="center" wrapText="1"/>
    </xf>
    <xf numFmtId="0" fontId="32" fillId="0" borderId="14" xfId="4" applyFont="1" applyBorder="1" applyAlignment="1">
      <alignment horizontal="center" vertical="center" wrapText="1"/>
    </xf>
    <xf numFmtId="0" fontId="32" fillId="0" borderId="15" xfId="4" applyFont="1" applyBorder="1" applyAlignment="1">
      <alignment horizontal="center" vertical="center" wrapText="1"/>
    </xf>
    <xf numFmtId="0" fontId="25" fillId="0" borderId="11" xfId="4" applyBorder="1" applyAlignment="1" applyProtection="1">
      <alignment horizontal="left" vertical="center"/>
      <protection locked="0"/>
    </xf>
    <xf numFmtId="0" fontId="25" fillId="0" borderId="4" xfId="4" applyBorder="1" applyAlignment="1" applyProtection="1">
      <alignment horizontal="left" vertical="center"/>
      <protection locked="0"/>
    </xf>
    <xf numFmtId="0" fontId="25" fillId="0" borderId="12" xfId="4" applyBorder="1" applyAlignment="1" applyProtection="1">
      <alignment horizontal="left" vertical="center"/>
      <protection locked="0"/>
    </xf>
    <xf numFmtId="0" fontId="25" fillId="0" borderId="13" xfId="4" applyBorder="1" applyAlignment="1" applyProtection="1">
      <alignment horizontal="left" vertical="center"/>
      <protection locked="0"/>
    </xf>
    <xf numFmtId="0" fontId="25" fillId="0" borderId="14" xfId="4" applyBorder="1" applyAlignment="1" applyProtection="1">
      <alignment horizontal="left" vertical="center"/>
      <protection locked="0"/>
    </xf>
    <xf numFmtId="0" fontId="25" fillId="0" borderId="15" xfId="4" applyBorder="1" applyAlignment="1" applyProtection="1">
      <alignment horizontal="left" vertical="center"/>
      <protection locked="0"/>
    </xf>
    <xf numFmtId="177" fontId="24" fillId="2" borderId="0" xfId="4" applyNumberFormat="1" applyFont="1" applyFill="1" applyAlignment="1" applyProtection="1">
      <alignment horizontal="distributed" vertical="center" shrinkToFit="1"/>
      <protection locked="0"/>
    </xf>
    <xf numFmtId="0" fontId="32" fillId="0" borderId="1" xfId="4" applyFont="1" applyBorder="1" applyAlignment="1">
      <alignment horizontal="distributed" vertical="center" justifyLastLine="1"/>
    </xf>
    <xf numFmtId="0" fontId="32" fillId="0" borderId="2" xfId="4" applyFont="1" applyBorder="1" applyAlignment="1">
      <alignment horizontal="distributed" vertical="center" justifyLastLine="1"/>
    </xf>
    <xf numFmtId="0" fontId="32" fillId="0" borderId="3" xfId="4" applyFont="1" applyBorder="1" applyAlignment="1">
      <alignment horizontal="distributed" vertical="center" justifyLastLine="1"/>
    </xf>
    <xf numFmtId="0" fontId="32" fillId="2" borderId="11" xfId="4" applyFont="1" applyFill="1" applyBorder="1" applyAlignment="1" applyProtection="1">
      <alignment horizontal="left" vertical="center" indent="1"/>
      <protection locked="0"/>
    </xf>
    <xf numFmtId="0" fontId="32" fillId="2" borderId="4" xfId="4" applyFont="1" applyFill="1" applyBorder="1" applyAlignment="1" applyProtection="1">
      <alignment horizontal="left" vertical="center" indent="1"/>
      <protection locked="0"/>
    </xf>
    <xf numFmtId="0" fontId="32" fillId="2" borderId="2" xfId="4" applyFont="1" applyFill="1" applyBorder="1" applyAlignment="1" applyProtection="1">
      <alignment horizontal="left" vertical="center" indent="1"/>
      <protection locked="0"/>
    </xf>
    <xf numFmtId="0" fontId="32" fillId="2" borderId="3" xfId="4" applyFont="1" applyFill="1" applyBorder="1" applyAlignment="1" applyProtection="1">
      <alignment horizontal="left" vertical="center" indent="1"/>
      <protection locked="0"/>
    </xf>
    <xf numFmtId="0" fontId="32" fillId="0" borderId="16" xfId="4" applyFont="1" applyBorder="1" applyAlignment="1">
      <alignment horizontal="distributed" vertical="center" justifyLastLine="1"/>
    </xf>
    <xf numFmtId="0" fontId="32" fillId="0" borderId="0" xfId="4" applyFont="1" applyAlignment="1">
      <alignment horizontal="distributed" vertical="center" justifyLastLine="1"/>
    </xf>
    <xf numFmtId="0" fontId="32" fillId="0" borderId="0" xfId="4" applyFont="1" applyBorder="1" applyAlignment="1">
      <alignment horizontal="distributed" vertical="center" justifyLastLine="1"/>
    </xf>
    <xf numFmtId="0" fontId="32" fillId="0" borderId="4" xfId="4" applyFont="1" applyBorder="1" applyAlignment="1">
      <alignment horizontal="center" justifyLastLine="1"/>
    </xf>
    <xf numFmtId="0" fontId="32" fillId="0" borderId="12" xfId="4" applyFont="1" applyBorder="1" applyAlignment="1">
      <alignment horizontal="center" justifyLastLine="1"/>
    </xf>
    <xf numFmtId="0" fontId="24" fillId="0" borderId="33" xfId="4" applyFont="1" applyBorder="1" applyAlignment="1">
      <alignment horizontal="left"/>
    </xf>
    <xf numFmtId="0" fontId="24" fillId="2" borderId="22" xfId="4" applyFont="1" applyFill="1" applyBorder="1" applyAlignment="1" applyProtection="1">
      <alignment vertical="center"/>
      <protection locked="0"/>
    </xf>
    <xf numFmtId="0" fontId="24" fillId="2" borderId="0" xfId="4" applyFont="1" applyFill="1" applyAlignment="1" applyProtection="1">
      <alignment horizontal="center" vertical="top"/>
      <protection locked="0"/>
    </xf>
    <xf numFmtId="0" fontId="24" fillId="0" borderId="0" xfId="4" applyFont="1" applyAlignment="1">
      <alignment horizontal="center" wrapText="1"/>
    </xf>
    <xf numFmtId="0" fontId="24" fillId="2" borderId="22" xfId="4" applyFont="1" applyFill="1" applyBorder="1" applyAlignment="1" applyProtection="1">
      <alignment horizontal="center" vertical="center"/>
      <protection locked="0"/>
    </xf>
    <xf numFmtId="0" fontId="24" fillId="0" borderId="22" xfId="4" applyFont="1" applyBorder="1" applyAlignment="1">
      <alignment horizontal="center"/>
    </xf>
    <xf numFmtId="0" fontId="32" fillId="2" borderId="2" xfId="4" applyFont="1" applyFill="1" applyBorder="1" applyAlignment="1" applyProtection="1">
      <alignment horizontal="center" vertical="top"/>
      <protection locked="0"/>
    </xf>
    <xf numFmtId="0" fontId="32" fillId="0" borderId="2" xfId="4" applyFont="1" applyBorder="1" applyAlignment="1">
      <alignment horizontal="right" vertical="center"/>
    </xf>
    <xf numFmtId="182" fontId="32" fillId="2" borderId="11" xfId="4" applyNumberFormat="1" applyFont="1" applyFill="1" applyBorder="1" applyAlignment="1" applyProtection="1">
      <alignment horizontal="distributed"/>
      <protection locked="0"/>
    </xf>
    <xf numFmtId="182" fontId="32" fillId="2" borderId="4" xfId="4" applyNumberFormat="1" applyFont="1" applyFill="1" applyBorder="1" applyAlignment="1" applyProtection="1">
      <alignment horizontal="distributed"/>
      <protection locked="0"/>
    </xf>
    <xf numFmtId="0" fontId="32" fillId="2" borderId="0" xfId="4" applyFont="1" applyFill="1" applyBorder="1" applyAlignment="1" applyProtection="1">
      <alignment horizontal="center" vertical="top"/>
      <protection locked="0"/>
    </xf>
    <xf numFmtId="0" fontId="32" fillId="0" borderId="0" xfId="4" applyFont="1" applyBorder="1" applyAlignment="1">
      <alignment horizontal="center" vertical="top" justifyLastLine="1"/>
    </xf>
    <xf numFmtId="0" fontId="32" fillId="0" borderId="17" xfId="4" applyFont="1" applyBorder="1" applyAlignment="1">
      <alignment horizontal="center" vertical="top" justifyLastLine="1"/>
    </xf>
    <xf numFmtId="0" fontId="32" fillId="2" borderId="14" xfId="4" applyFont="1" applyFill="1" applyBorder="1" applyAlignment="1">
      <alignment horizontal="center"/>
    </xf>
    <xf numFmtId="0" fontId="32" fillId="2" borderId="14" xfId="4" applyFont="1" applyFill="1" applyBorder="1" applyAlignment="1" applyProtection="1">
      <alignment horizontal="center"/>
      <protection locked="0"/>
    </xf>
    <xf numFmtId="0" fontId="32" fillId="2" borderId="15" xfId="4" applyFont="1" applyFill="1" applyBorder="1" applyAlignment="1" applyProtection="1">
      <alignment horizontal="center"/>
      <protection locked="0"/>
    </xf>
    <xf numFmtId="0" fontId="32" fillId="2" borderId="2" xfId="4" applyFont="1" applyFill="1" applyBorder="1" applyAlignment="1" applyProtection="1">
      <alignment horizontal="center" vertical="center"/>
      <protection locked="0"/>
    </xf>
    <xf numFmtId="0" fontId="32" fillId="2" borderId="12" xfId="4" applyFont="1" applyFill="1" applyBorder="1" applyAlignment="1" applyProtection="1">
      <alignment horizontal="left" vertical="center" indent="1"/>
      <protection locked="0"/>
    </xf>
    <xf numFmtId="0" fontId="32" fillId="2" borderId="13" xfId="4" applyFont="1" applyFill="1" applyBorder="1" applyAlignment="1" applyProtection="1">
      <alignment horizontal="left" vertical="center" indent="1"/>
      <protection locked="0"/>
    </xf>
    <xf numFmtId="0" fontId="32" fillId="2" borderId="14" xfId="4" applyFont="1" applyFill="1" applyBorder="1" applyAlignment="1" applyProtection="1">
      <alignment horizontal="left" vertical="center" indent="1"/>
      <protection locked="0"/>
    </xf>
    <xf numFmtId="0" fontId="32" fillId="2" borderId="15" xfId="4" applyFont="1" applyFill="1" applyBorder="1" applyAlignment="1" applyProtection="1">
      <alignment horizontal="left" vertical="center" indent="1"/>
      <protection locked="0"/>
    </xf>
    <xf numFmtId="0" fontId="32" fillId="0" borderId="17" xfId="4" applyFont="1" applyBorder="1" applyAlignment="1">
      <alignment horizontal="distributed" vertical="center" justifyLastLine="1"/>
    </xf>
    <xf numFmtId="0" fontId="32" fillId="0" borderId="14" xfId="4" applyFont="1" applyBorder="1" applyAlignment="1">
      <alignment horizontal="center" vertical="top"/>
    </xf>
    <xf numFmtId="0" fontId="31" fillId="2" borderId="0" xfId="4" applyFont="1" applyFill="1" applyBorder="1" applyAlignment="1" applyProtection="1">
      <alignment horizontal="left"/>
      <protection locked="0"/>
    </xf>
    <xf numFmtId="0" fontId="32" fillId="2" borderId="13" xfId="4" applyFont="1" applyFill="1" applyBorder="1" applyAlignment="1" applyProtection="1">
      <alignment horizontal="left" vertical="center"/>
      <protection locked="0"/>
    </xf>
    <xf numFmtId="0" fontId="32" fillId="2" borderId="14" xfId="4" applyFont="1" applyFill="1" applyBorder="1" applyAlignment="1" applyProtection="1">
      <alignment horizontal="left" vertical="center"/>
      <protection locked="0"/>
    </xf>
    <xf numFmtId="0" fontId="32" fillId="2" borderId="15" xfId="4" applyFont="1" applyFill="1" applyBorder="1" applyAlignment="1" applyProtection="1">
      <alignment horizontal="left" vertical="center"/>
      <protection locked="0"/>
    </xf>
    <xf numFmtId="0" fontId="32" fillId="2" borderId="4" xfId="4" applyFont="1" applyFill="1" applyBorder="1" applyAlignment="1" applyProtection="1">
      <alignment horizontal="center"/>
      <protection locked="0"/>
    </xf>
    <xf numFmtId="0" fontId="32" fillId="2" borderId="12" xfId="4" applyFont="1" applyFill="1" applyBorder="1" applyAlignment="1" applyProtection="1">
      <alignment horizontal="center"/>
      <protection locked="0"/>
    </xf>
    <xf numFmtId="0" fontId="32" fillId="0" borderId="2" xfId="4" applyFont="1" applyBorder="1" applyAlignment="1">
      <alignment horizontal="distributed" vertical="center"/>
    </xf>
    <xf numFmtId="0" fontId="32" fillId="2" borderId="2" xfId="4" applyFont="1" applyFill="1" applyBorder="1" applyAlignment="1" applyProtection="1">
      <alignment vertical="center"/>
      <protection locked="0"/>
    </xf>
    <xf numFmtId="0" fontId="25" fillId="0" borderId="4" xfId="6" applyBorder="1">
      <alignment vertical="center"/>
    </xf>
    <xf numFmtId="0" fontId="25" fillId="0" borderId="12" xfId="6" applyBorder="1">
      <alignment vertical="center"/>
    </xf>
    <xf numFmtId="0" fontId="25" fillId="0" borderId="16" xfId="6" applyBorder="1">
      <alignment vertical="center"/>
    </xf>
    <xf numFmtId="0" fontId="25" fillId="0" borderId="0" xfId="6">
      <alignment vertical="center"/>
    </xf>
    <xf numFmtId="0" fontId="25" fillId="0" borderId="17" xfId="6" applyBorder="1">
      <alignment vertical="center"/>
    </xf>
    <xf numFmtId="0" fontId="25" fillId="0" borderId="13" xfId="6" applyBorder="1">
      <alignment vertical="center"/>
    </xf>
    <xf numFmtId="0" fontId="25" fillId="0" borderId="14" xfId="6" applyBorder="1">
      <alignment vertical="center"/>
    </xf>
    <xf numFmtId="0" fontId="25" fillId="0" borderId="15" xfId="6" applyBorder="1">
      <alignment vertical="center"/>
    </xf>
    <xf numFmtId="0" fontId="38" fillId="2" borderId="11" xfId="4" applyFont="1" applyFill="1" applyBorder="1" applyAlignment="1" applyProtection="1">
      <alignment horizontal="left" vertical="center"/>
      <protection locked="0"/>
    </xf>
    <xf numFmtId="0" fontId="38" fillId="2" borderId="4" xfId="4" applyFont="1" applyFill="1" applyBorder="1" applyAlignment="1" applyProtection="1">
      <alignment horizontal="left" vertical="center"/>
      <protection locked="0"/>
    </xf>
    <xf numFmtId="0" fontId="38" fillId="2" borderId="12" xfId="4" applyFont="1" applyFill="1" applyBorder="1" applyAlignment="1" applyProtection="1">
      <alignment horizontal="left" vertical="center"/>
      <protection locked="0"/>
    </xf>
    <xf numFmtId="0" fontId="32" fillId="2" borderId="16" xfId="4" applyFont="1" applyFill="1" applyBorder="1" applyAlignment="1" applyProtection="1">
      <alignment horizontal="left" vertical="center"/>
      <protection locked="0"/>
    </xf>
    <xf numFmtId="0" fontId="32" fillId="2" borderId="0" xfId="4" applyFont="1" applyFill="1" applyAlignment="1" applyProtection="1">
      <alignment horizontal="left" vertical="center"/>
      <protection locked="0"/>
    </xf>
    <xf numFmtId="0" fontId="32" fillId="2" borderId="17" xfId="4" applyFont="1" applyFill="1" applyBorder="1" applyAlignment="1" applyProtection="1">
      <alignment horizontal="left" vertical="center"/>
      <protection locked="0"/>
    </xf>
    <xf numFmtId="0" fontId="32" fillId="0" borderId="4" xfId="4" applyFont="1" applyBorder="1" applyAlignment="1">
      <alignment horizontal="distributed" vertical="top"/>
    </xf>
    <xf numFmtId="0" fontId="38" fillId="0" borderId="14" xfId="4" applyFont="1" applyBorder="1" applyAlignment="1">
      <alignment vertical="top"/>
    </xf>
    <xf numFmtId="177" fontId="25" fillId="2" borderId="2" xfId="4" applyNumberFormat="1" applyFont="1" applyFill="1" applyBorder="1" applyAlignment="1" applyProtection="1">
      <alignment horizontal="center" vertical="center"/>
      <protection locked="0"/>
    </xf>
    <xf numFmtId="0" fontId="32" fillId="2" borderId="14" xfId="4" applyFont="1" applyFill="1" applyBorder="1" applyAlignment="1" applyProtection="1">
      <alignment horizontal="left" vertical="top"/>
      <protection locked="0"/>
    </xf>
    <xf numFmtId="0" fontId="32" fillId="0" borderId="11" xfId="4" applyFont="1" applyBorder="1" applyAlignment="1">
      <alignment horizontal="distributed" justifyLastLine="1"/>
    </xf>
    <xf numFmtId="0" fontId="32" fillId="0" borderId="4" xfId="4" applyFont="1" applyBorder="1" applyAlignment="1">
      <alignment horizontal="distributed" justifyLastLine="1"/>
    </xf>
    <xf numFmtId="0" fontId="32" fillId="0" borderId="12" xfId="4" applyFont="1" applyBorder="1" applyAlignment="1">
      <alignment horizontal="distributed" justifyLastLine="1"/>
    </xf>
    <xf numFmtId="0" fontId="32" fillId="0" borderId="13" xfId="4" applyFont="1" applyBorder="1" applyAlignment="1">
      <alignment horizontal="distributed" vertical="top" justifyLastLine="1"/>
    </xf>
    <xf numFmtId="0" fontId="32" fillId="0" borderId="14" xfId="4" applyFont="1" applyBorder="1" applyAlignment="1">
      <alignment horizontal="distributed" vertical="top" justifyLastLine="1"/>
    </xf>
    <xf numFmtId="0" fontId="32" fillId="0" borderId="15" xfId="4" applyFont="1" applyBorder="1" applyAlignment="1">
      <alignment horizontal="distributed" vertical="top" justifyLastLine="1"/>
    </xf>
    <xf numFmtId="0" fontId="122" fillId="2" borderId="132" xfId="0" applyFont="1" applyFill="1" applyBorder="1" applyAlignment="1" applyProtection="1">
      <alignment horizontal="center" vertical="center" shrinkToFit="1"/>
      <protection locked="0"/>
    </xf>
    <xf numFmtId="0" fontId="122" fillId="2" borderId="132" xfId="0" applyFont="1" applyFill="1" applyBorder="1" applyAlignment="1" applyProtection="1">
      <alignment horizontal="center" shrinkToFit="1"/>
      <protection locked="0"/>
    </xf>
    <xf numFmtId="0" fontId="112" fillId="0" borderId="0" xfId="0" applyFont="1" applyAlignment="1">
      <alignment horizontal="center" vertical="center"/>
    </xf>
    <xf numFmtId="0" fontId="0" fillId="2" borderId="14"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14" xfId="0" applyFill="1" applyBorder="1" applyAlignment="1" applyProtection="1">
      <alignment horizontal="left"/>
      <protection locked="0"/>
    </xf>
    <xf numFmtId="0" fontId="0" fillId="2" borderId="2" xfId="0" applyFill="1" applyBorder="1" applyAlignment="1" applyProtection="1">
      <alignment horizontal="left"/>
      <protection locked="0"/>
    </xf>
    <xf numFmtId="177" fontId="123" fillId="2" borderId="98" xfId="0" applyNumberFormat="1" applyFont="1" applyFill="1" applyBorder="1" applyAlignment="1" applyProtection="1">
      <alignment horizontal="left" vertical="center" indent="1" shrinkToFit="1"/>
      <protection locked="0"/>
    </xf>
    <xf numFmtId="0" fontId="122" fillId="2" borderId="98" xfId="0" applyFont="1" applyFill="1" applyBorder="1" applyAlignment="1" applyProtection="1">
      <alignment horizontal="center" vertical="center" shrinkToFit="1"/>
      <protection locked="0"/>
    </xf>
    <xf numFmtId="0" fontId="0" fillId="2" borderId="0" xfId="0" applyFill="1" applyAlignment="1" applyProtection="1">
      <alignment horizontal="distributed" vertical="center"/>
      <protection locked="0"/>
    </xf>
    <xf numFmtId="0" fontId="121" fillId="2" borderId="151" xfId="0" applyFont="1" applyFill="1" applyBorder="1" applyAlignment="1">
      <alignment horizontal="center" vertical="center"/>
    </xf>
    <xf numFmtId="0" fontId="121" fillId="2" borderId="152" xfId="0" applyFont="1" applyFill="1" applyBorder="1" applyAlignment="1">
      <alignment horizontal="center" vertical="center"/>
    </xf>
    <xf numFmtId="0" fontId="121" fillId="2" borderId="153" xfId="0" applyFont="1" applyFill="1" applyBorder="1" applyAlignment="1">
      <alignment horizontal="center" vertical="center"/>
    </xf>
    <xf numFmtId="177" fontId="113" fillId="2" borderId="119" xfId="0" applyNumberFormat="1" applyFont="1" applyFill="1" applyBorder="1" applyAlignment="1" applyProtection="1">
      <alignment horizontal="left" vertical="center" indent="1" shrinkToFit="1"/>
      <protection locked="0"/>
    </xf>
    <xf numFmtId="0" fontId="0" fillId="2" borderId="119" xfId="0" applyFill="1" applyBorder="1" applyAlignment="1" applyProtection="1">
      <alignment horizontal="center" vertical="center" shrinkToFit="1"/>
      <protection locked="0"/>
    </xf>
    <xf numFmtId="0" fontId="0" fillId="2" borderId="132" xfId="0" applyFill="1" applyBorder="1" applyAlignment="1" applyProtection="1">
      <alignment horizontal="center" vertical="center" shrinkToFit="1"/>
      <protection locked="0"/>
    </xf>
    <xf numFmtId="0" fontId="0" fillId="2" borderId="132" xfId="0" applyFill="1" applyBorder="1" applyAlignment="1" applyProtection="1">
      <alignment horizontal="center" shrinkToFit="1"/>
      <protection locked="0"/>
    </xf>
    <xf numFmtId="0" fontId="121" fillId="2" borderId="18" xfId="0" applyFont="1" applyFill="1" applyBorder="1" applyAlignment="1">
      <alignment horizontal="center" vertical="center"/>
    </xf>
    <xf numFmtId="0" fontId="121" fillId="2" borderId="19" xfId="0" applyFont="1" applyFill="1" applyBorder="1" applyAlignment="1">
      <alignment horizontal="center" vertical="center"/>
    </xf>
    <xf numFmtId="0" fontId="121" fillId="2" borderId="20" xfId="0" applyFont="1" applyFill="1" applyBorder="1" applyAlignment="1">
      <alignment horizontal="center" vertical="center"/>
    </xf>
    <xf numFmtId="0" fontId="0" fillId="0" borderId="119" xfId="0" applyBorder="1" applyAlignment="1">
      <alignment horizontal="center" vertical="center"/>
    </xf>
    <xf numFmtId="0" fontId="0" fillId="0" borderId="133" xfId="0" applyBorder="1" applyAlignment="1">
      <alignment horizontal="center" vertical="center"/>
    </xf>
    <xf numFmtId="0" fontId="67" fillId="2" borderId="2" xfId="7" applyFont="1" applyFill="1" applyBorder="1" applyAlignment="1" applyProtection="1">
      <alignment horizontal="center"/>
      <protection locked="0"/>
    </xf>
    <xf numFmtId="0" fontId="65" fillId="0" borderId="0" xfId="7" applyFont="1" applyBorder="1" applyAlignment="1">
      <alignment horizontal="left" vertical="center" shrinkToFit="1"/>
    </xf>
    <xf numFmtId="0" fontId="66" fillId="0" borderId="0" xfId="7" applyFont="1" applyAlignment="1">
      <alignment horizontal="center" vertical="center"/>
    </xf>
    <xf numFmtId="0" fontId="67" fillId="0" borderId="0" xfId="7" applyFont="1" applyAlignment="1">
      <alignment horizontal="left"/>
    </xf>
    <xf numFmtId="177" fontId="61" fillId="2" borderId="0" xfId="7" applyNumberFormat="1" applyFont="1" applyFill="1" applyAlignment="1" applyProtection="1">
      <alignment horizontal="center"/>
      <protection locked="0"/>
    </xf>
    <xf numFmtId="0" fontId="67" fillId="2" borderId="14" xfId="7" applyFont="1" applyFill="1" applyBorder="1" applyAlignment="1" applyProtection="1">
      <alignment horizontal="center"/>
      <protection locked="0"/>
    </xf>
    <xf numFmtId="0" fontId="67" fillId="0" borderId="59" xfId="7" applyFont="1" applyBorder="1" applyAlignment="1">
      <alignment horizontal="distributed" vertical="center"/>
    </xf>
    <xf numFmtId="0" fontId="67" fillId="0" borderId="106" xfId="7" applyFont="1" applyBorder="1" applyAlignment="1">
      <alignment horizontal="distributed" vertical="center"/>
    </xf>
    <xf numFmtId="181" fontId="67" fillId="2" borderId="18" xfId="7" applyNumberFormat="1" applyFont="1" applyFill="1" applyBorder="1" applyProtection="1">
      <alignment vertical="center"/>
      <protection locked="0"/>
    </xf>
    <xf numFmtId="181" fontId="67" fillId="2" borderId="19" xfId="7" applyNumberFormat="1" applyFont="1" applyFill="1" applyBorder="1" applyProtection="1">
      <alignment vertical="center"/>
      <protection locked="0"/>
    </xf>
    <xf numFmtId="181" fontId="67" fillId="2" borderId="107" xfId="7" applyNumberFormat="1" applyFont="1" applyFill="1" applyBorder="1" applyProtection="1">
      <alignment vertical="center"/>
      <protection locked="0"/>
    </xf>
    <xf numFmtId="181" fontId="67" fillId="2" borderId="99" xfId="7" applyNumberFormat="1" applyFont="1" applyFill="1" applyBorder="1" applyProtection="1">
      <alignment vertical="center"/>
      <protection locked="0"/>
    </xf>
    <xf numFmtId="181" fontId="67" fillId="2" borderId="58" xfId="7" applyNumberFormat="1" applyFont="1" applyFill="1" applyBorder="1" applyProtection="1">
      <alignment vertical="center"/>
      <protection locked="0"/>
    </xf>
    <xf numFmtId="0" fontId="67" fillId="0" borderId="0" xfId="7" applyFont="1">
      <alignment vertical="center"/>
    </xf>
    <xf numFmtId="0" fontId="67" fillId="0" borderId="64" xfId="7" applyFont="1" applyBorder="1" applyAlignment="1">
      <alignment horizontal="distributed" vertical="center"/>
    </xf>
    <xf numFmtId="0" fontId="67" fillId="0" borderId="99" xfId="7" applyFont="1" applyBorder="1" applyAlignment="1">
      <alignment horizontal="distributed" vertical="center"/>
    </xf>
    <xf numFmtId="0" fontId="67" fillId="0" borderId="100" xfId="7" applyFont="1" applyBorder="1" applyAlignment="1">
      <alignment horizontal="left" vertical="center"/>
    </xf>
    <xf numFmtId="0" fontId="67" fillId="0" borderId="19" xfId="7" applyFont="1" applyBorder="1" applyAlignment="1">
      <alignment horizontal="left" vertical="center"/>
    </xf>
    <xf numFmtId="0" fontId="67" fillId="0" borderId="20" xfId="7" applyFont="1" applyBorder="1" applyAlignment="1">
      <alignment horizontal="left" vertical="center"/>
    </xf>
    <xf numFmtId="0" fontId="67" fillId="0" borderId="62" xfId="7" applyFont="1" applyBorder="1" applyAlignment="1">
      <alignment horizontal="distributed" vertical="center"/>
    </xf>
    <xf numFmtId="0" fontId="67" fillId="0" borderId="101" xfId="7" applyFont="1" applyBorder="1" applyAlignment="1">
      <alignment horizontal="distributed" vertical="center"/>
    </xf>
    <xf numFmtId="0" fontId="67" fillId="2" borderId="101" xfId="7" applyFont="1" applyFill="1" applyBorder="1" applyProtection="1">
      <alignment vertical="center"/>
      <protection locked="0"/>
    </xf>
    <xf numFmtId="0" fontId="67" fillId="2" borderId="63" xfId="7" applyFont="1" applyFill="1" applyBorder="1" applyProtection="1">
      <alignment vertical="center"/>
      <protection locked="0"/>
    </xf>
    <xf numFmtId="0" fontId="68" fillId="0" borderId="0" xfId="7" applyFont="1">
      <alignment vertical="center"/>
    </xf>
    <xf numFmtId="0" fontId="67" fillId="0" borderId="102" xfId="7" applyFont="1" applyBorder="1">
      <alignment vertical="center"/>
    </xf>
    <xf numFmtId="0" fontId="67" fillId="0" borderId="103" xfId="7" applyFont="1" applyBorder="1">
      <alignment vertical="center"/>
    </xf>
    <xf numFmtId="0" fontId="67" fillId="0" borderId="1" xfId="7" applyFont="1" applyBorder="1" applyAlignment="1">
      <alignment horizontal="center" vertical="center"/>
    </xf>
    <xf numFmtId="0" fontId="67" fillId="0" borderId="2" xfId="7" applyFont="1" applyBorder="1" applyAlignment="1">
      <alignment horizontal="center" vertical="center"/>
    </xf>
    <xf numFmtId="0" fontId="67" fillId="0" borderId="104" xfId="7" applyFont="1" applyBorder="1" applyAlignment="1">
      <alignment horizontal="center" vertical="center"/>
    </xf>
    <xf numFmtId="0" fontId="67" fillId="0" borderId="105" xfId="7" applyFont="1" applyBorder="1" applyAlignment="1">
      <alignment horizontal="center" vertical="center"/>
    </xf>
    <xf numFmtId="0" fontId="67" fillId="0" borderId="103" xfId="7" applyFont="1" applyBorder="1" applyAlignment="1">
      <alignment horizontal="center" vertical="center"/>
    </xf>
    <xf numFmtId="0" fontId="67" fillId="0" borderId="61" xfId="7" applyFont="1" applyBorder="1" applyAlignment="1">
      <alignment horizontal="distributed" vertical="center"/>
    </xf>
    <xf numFmtId="0" fontId="67" fillId="0" borderId="60" xfId="7" applyFont="1" applyBorder="1" applyAlignment="1">
      <alignment horizontal="distributed" vertical="center"/>
    </xf>
    <xf numFmtId="177" fontId="67" fillId="2" borderId="32" xfId="7" applyNumberFormat="1" applyFont="1" applyFill="1" applyBorder="1" applyAlignment="1" applyProtection="1">
      <alignment horizontal="center" vertical="center"/>
      <protection locked="0"/>
    </xf>
    <xf numFmtId="177" fontId="67" fillId="2" borderId="33" xfId="7" applyNumberFormat="1" applyFont="1" applyFill="1" applyBorder="1" applyAlignment="1" applyProtection="1">
      <alignment horizontal="center" vertical="center"/>
      <protection locked="0"/>
    </xf>
    <xf numFmtId="177" fontId="67" fillId="2" borderId="108" xfId="7" applyNumberFormat="1" applyFont="1" applyFill="1" applyBorder="1" applyAlignment="1" applyProtection="1">
      <alignment horizontal="center" vertical="center"/>
      <protection locked="0"/>
    </xf>
    <xf numFmtId="177" fontId="67" fillId="2" borderId="109" xfId="7" applyNumberFormat="1" applyFont="1" applyFill="1" applyBorder="1" applyAlignment="1" applyProtection="1">
      <alignment horizontal="center" vertical="center"/>
      <protection locked="0"/>
    </xf>
    <xf numFmtId="177" fontId="67" fillId="2" borderId="110" xfId="7" applyNumberFormat="1" applyFont="1" applyFill="1" applyBorder="1" applyAlignment="1" applyProtection="1">
      <alignment horizontal="center" vertical="center"/>
      <protection locked="0"/>
    </xf>
    <xf numFmtId="177" fontId="67" fillId="2" borderId="60" xfId="7" applyNumberFormat="1" applyFont="1" applyFill="1" applyBorder="1" applyAlignment="1" applyProtection="1">
      <alignment horizontal="center" vertical="center"/>
      <protection locked="0"/>
    </xf>
    <xf numFmtId="181" fontId="67" fillId="2" borderId="21" xfId="7" applyNumberFormat="1" applyFont="1" applyFill="1" applyBorder="1" applyAlignment="1" applyProtection="1">
      <alignment horizontal="center" vertical="center"/>
      <protection locked="0"/>
    </xf>
    <xf numFmtId="181" fontId="67" fillId="2" borderId="22" xfId="7" applyNumberFormat="1" applyFont="1" applyFill="1" applyBorder="1" applyAlignment="1" applyProtection="1">
      <alignment horizontal="center" vertical="center"/>
      <protection locked="0"/>
    </xf>
    <xf numFmtId="181" fontId="67" fillId="2" borderId="28" xfId="7" applyNumberFormat="1" applyFont="1" applyFill="1" applyBorder="1" applyAlignment="1" applyProtection="1">
      <alignment horizontal="center" vertical="center"/>
      <protection locked="0"/>
    </xf>
    <xf numFmtId="181" fontId="67" fillId="2" borderId="27" xfId="7" applyNumberFormat="1" applyFont="1" applyFill="1" applyBorder="1" applyAlignment="1" applyProtection="1">
      <alignment horizontal="center" vertical="center"/>
      <protection locked="0"/>
    </xf>
    <xf numFmtId="181" fontId="67" fillId="2" borderId="23" xfId="7" applyNumberFormat="1" applyFont="1" applyFill="1" applyBorder="1" applyAlignment="1" applyProtection="1">
      <alignment horizontal="center" vertical="center"/>
      <protection locked="0"/>
    </xf>
    <xf numFmtId="177" fontId="67" fillId="2" borderId="101" xfId="7" applyNumberFormat="1" applyFont="1" applyFill="1" applyBorder="1" applyAlignment="1" applyProtection="1">
      <alignment horizontal="center" vertical="center"/>
      <protection locked="0"/>
    </xf>
    <xf numFmtId="177" fontId="67" fillId="2" borderId="63" xfId="7" applyNumberFormat="1" applyFont="1" applyFill="1" applyBorder="1" applyAlignment="1" applyProtection="1">
      <alignment horizontal="center" vertical="center"/>
      <protection locked="0"/>
    </xf>
    <xf numFmtId="181" fontId="67" fillId="2" borderId="110" xfId="7" applyNumberFormat="1" applyFont="1" applyFill="1" applyBorder="1" applyAlignment="1" applyProtection="1">
      <alignment horizontal="center" vertical="center"/>
      <protection locked="0"/>
    </xf>
    <xf numFmtId="181" fontId="67" fillId="2" borderId="60" xfId="7" applyNumberFormat="1" applyFont="1" applyFill="1" applyBorder="1" applyAlignment="1" applyProtection="1">
      <alignment horizontal="center" vertical="center"/>
      <protection locked="0"/>
    </xf>
    <xf numFmtId="0" fontId="67" fillId="0" borderId="120" xfId="7" applyFont="1" applyBorder="1" applyAlignment="1">
      <alignment horizontal="distributed" vertical="center"/>
    </xf>
    <xf numFmtId="0" fontId="67" fillId="2" borderId="120" xfId="7" applyFont="1" applyFill="1" applyBorder="1" applyProtection="1">
      <alignment vertical="center"/>
      <protection locked="0"/>
    </xf>
    <xf numFmtId="0" fontId="67" fillId="2" borderId="119" xfId="7" applyFont="1" applyFill="1" applyBorder="1" applyProtection="1">
      <alignment vertical="center"/>
      <protection locked="0"/>
    </xf>
    <xf numFmtId="0" fontId="67" fillId="0" borderId="32" xfId="7" applyFont="1" applyBorder="1" applyAlignment="1">
      <alignment horizontal="distributed" vertical="center"/>
    </xf>
    <xf numFmtId="0" fontId="67" fillId="0" borderId="34" xfId="7" applyFont="1" applyBorder="1" applyAlignment="1">
      <alignment horizontal="distributed" vertical="center"/>
    </xf>
    <xf numFmtId="0" fontId="67" fillId="0" borderId="16" xfId="7" applyFont="1" applyBorder="1" applyAlignment="1">
      <alignment horizontal="distributed" vertical="center"/>
    </xf>
    <xf numFmtId="0" fontId="67" fillId="0" borderId="17" xfId="7" applyFont="1" applyBorder="1" applyAlignment="1">
      <alignment horizontal="distributed" vertical="center"/>
    </xf>
    <xf numFmtId="0" fontId="67" fillId="0" borderId="29" xfId="7" applyFont="1" applyBorder="1" applyAlignment="1">
      <alignment horizontal="distributed" vertical="center"/>
    </xf>
    <xf numFmtId="0" fontId="67" fillId="0" borderId="31" xfId="7" applyFont="1" applyBorder="1" applyAlignment="1">
      <alignment horizontal="distributed" vertical="center"/>
    </xf>
    <xf numFmtId="177" fontId="67" fillId="2" borderId="111" xfId="7" applyNumberFormat="1" applyFont="1" applyFill="1" applyBorder="1" applyAlignment="1" applyProtection="1">
      <alignment horizontal="center" vertical="center"/>
      <protection locked="0"/>
    </xf>
    <xf numFmtId="181" fontId="67" fillId="2" borderId="16" xfId="7" applyNumberFormat="1" applyFont="1" applyFill="1" applyBorder="1" applyAlignment="1">
      <alignment horizontal="center" vertical="center"/>
    </xf>
    <xf numFmtId="181" fontId="67" fillId="2" borderId="0" xfId="7" applyNumberFormat="1" applyFont="1" applyFill="1" applyAlignment="1">
      <alignment horizontal="center" vertical="center"/>
    </xf>
    <xf numFmtId="181" fontId="67" fillId="2" borderId="112" xfId="7" applyNumberFormat="1" applyFont="1" applyFill="1" applyBorder="1" applyAlignment="1">
      <alignment horizontal="center" vertical="center"/>
    </xf>
    <xf numFmtId="181" fontId="67" fillId="2" borderId="113" xfId="7" applyNumberFormat="1" applyFont="1" applyFill="1" applyBorder="1" applyAlignment="1">
      <alignment horizontal="center" vertical="center"/>
    </xf>
    <xf numFmtId="181" fontId="67" fillId="2" borderId="114" xfId="7" applyNumberFormat="1" applyFont="1" applyFill="1" applyBorder="1" applyAlignment="1">
      <alignment horizontal="center" vertical="center"/>
    </xf>
    <xf numFmtId="181" fontId="67" fillId="2" borderId="115" xfId="7" applyNumberFormat="1" applyFont="1" applyFill="1" applyBorder="1" applyAlignment="1">
      <alignment horizontal="center" vertical="center"/>
    </xf>
    <xf numFmtId="177" fontId="67" fillId="2" borderId="29" xfId="7" applyNumberFormat="1" applyFont="1" applyFill="1" applyBorder="1" applyAlignment="1" applyProtection="1">
      <alignment horizontal="center" vertical="center"/>
      <protection locked="0"/>
    </xf>
    <xf numFmtId="177" fontId="67" fillId="2" borderId="30" xfId="7" applyNumberFormat="1" applyFont="1" applyFill="1" applyBorder="1" applyAlignment="1" applyProtection="1">
      <alignment horizontal="center" vertical="center"/>
      <protection locked="0"/>
    </xf>
    <xf numFmtId="177" fontId="67" fillId="2" borderId="116" xfId="7" applyNumberFormat="1" applyFont="1" applyFill="1" applyBorder="1" applyAlignment="1" applyProtection="1">
      <alignment horizontal="center" vertical="center"/>
      <protection locked="0"/>
    </xf>
    <xf numFmtId="177" fontId="67" fillId="2" borderId="117" xfId="7" applyNumberFormat="1" applyFont="1" applyFill="1" applyBorder="1" applyAlignment="1" applyProtection="1">
      <alignment horizontal="center" vertical="center"/>
      <protection locked="0"/>
    </xf>
    <xf numFmtId="177" fontId="67" fillId="2" borderId="106" xfId="7" applyNumberFormat="1" applyFont="1" applyFill="1" applyBorder="1" applyAlignment="1" applyProtection="1">
      <alignment horizontal="center" vertical="center"/>
      <protection locked="0"/>
    </xf>
    <xf numFmtId="0" fontId="67" fillId="0" borderId="63" xfId="7" applyFont="1" applyBorder="1" applyAlignment="1">
      <alignment horizontal="distributed" vertical="center"/>
    </xf>
    <xf numFmtId="177" fontId="67" fillId="2" borderId="24" xfId="7" applyNumberFormat="1" applyFont="1" applyFill="1" applyBorder="1" applyAlignment="1" applyProtection="1">
      <alignment horizontal="center" vertical="center"/>
      <protection locked="0"/>
    </xf>
    <xf numFmtId="177" fontId="67" fillId="2" borderId="25" xfId="7" applyNumberFormat="1" applyFont="1" applyFill="1" applyBorder="1" applyAlignment="1" applyProtection="1">
      <alignment horizontal="center" vertical="center"/>
      <protection locked="0"/>
    </xf>
    <xf numFmtId="177" fontId="67" fillId="2" borderId="118" xfId="7" applyNumberFormat="1" applyFont="1" applyFill="1" applyBorder="1" applyAlignment="1" applyProtection="1">
      <alignment horizontal="center" vertical="center"/>
      <protection locked="0"/>
    </xf>
    <xf numFmtId="0" fontId="67" fillId="2" borderId="22" xfId="7" applyFont="1" applyFill="1" applyBorder="1" applyProtection="1">
      <alignment vertical="center"/>
      <protection locked="0"/>
    </xf>
    <xf numFmtId="0" fontId="67" fillId="2" borderId="23" xfId="7" applyFont="1" applyFill="1" applyBorder="1" applyProtection="1">
      <alignment vertical="center"/>
      <protection locked="0"/>
    </xf>
    <xf numFmtId="0" fontId="67" fillId="0" borderId="119" xfId="7" applyFont="1" applyBorder="1" applyAlignment="1">
      <alignment horizontal="distributed" vertical="center"/>
    </xf>
    <xf numFmtId="0" fontId="67" fillId="0" borderId="43" xfId="7" applyFont="1" applyBorder="1">
      <alignment vertical="center"/>
    </xf>
    <xf numFmtId="0" fontId="67" fillId="0" borderId="121" xfId="7" applyFont="1" applyBorder="1">
      <alignment vertical="center"/>
    </xf>
    <xf numFmtId="0" fontId="67" fillId="0" borderId="40" xfId="7" applyFont="1" applyBorder="1">
      <alignment vertical="center"/>
    </xf>
    <xf numFmtId="0" fontId="67" fillId="0" borderId="39" xfId="7" applyFont="1" applyBorder="1">
      <alignment vertical="center"/>
    </xf>
    <xf numFmtId="0" fontId="67" fillId="0" borderId="123" xfId="7" applyFont="1" applyBorder="1">
      <alignment vertical="center"/>
    </xf>
    <xf numFmtId="0" fontId="67" fillId="0" borderId="24" xfId="7" applyFont="1" applyBorder="1" applyAlignment="1">
      <alignment horizontal="distributed" vertical="center" shrinkToFit="1"/>
    </xf>
    <xf numFmtId="0" fontId="67" fillId="0" borderId="25" xfId="7" applyFont="1" applyBorder="1" applyAlignment="1">
      <alignment horizontal="distributed" vertical="center" shrinkToFit="1"/>
    </xf>
    <xf numFmtId="0" fontId="67" fillId="0" borderId="26" xfId="7" applyFont="1" applyBorder="1" applyAlignment="1">
      <alignment horizontal="distributed" vertical="center" shrinkToFit="1"/>
    </xf>
    <xf numFmtId="177" fontId="67" fillId="2" borderId="26" xfId="7" applyNumberFormat="1" applyFont="1" applyFill="1" applyBorder="1" applyAlignment="1" applyProtection="1">
      <alignment horizontal="center" vertical="center"/>
      <protection locked="0"/>
    </xf>
    <xf numFmtId="0" fontId="67" fillId="0" borderId="41" xfId="7" applyFont="1" applyBorder="1">
      <alignment vertical="center"/>
    </xf>
    <xf numFmtId="0" fontId="67" fillId="0" borderId="42" xfId="7" applyFont="1" applyBorder="1">
      <alignment vertical="center"/>
    </xf>
    <xf numFmtId="0" fontId="67" fillId="0" borderId="122" xfId="7" applyFont="1" applyBorder="1">
      <alignment vertical="center"/>
    </xf>
    <xf numFmtId="0" fontId="67" fillId="0" borderId="120" xfId="7" applyFont="1" applyBorder="1" applyAlignment="1">
      <alignment horizontal="distributed" vertical="center" wrapText="1"/>
    </xf>
    <xf numFmtId="0" fontId="74" fillId="0" borderId="2" xfId="0" applyFont="1" applyBorder="1">
      <alignment vertical="center"/>
    </xf>
    <xf numFmtId="0" fontId="74" fillId="2" borderId="1" xfId="0" applyFont="1" applyFill="1" applyBorder="1" applyProtection="1">
      <alignment vertical="center"/>
      <protection locked="0"/>
    </xf>
    <xf numFmtId="0" fontId="74" fillId="2" borderId="2" xfId="0" applyFont="1" applyFill="1" applyBorder="1" applyProtection="1">
      <alignment vertical="center"/>
      <protection locked="0"/>
    </xf>
    <xf numFmtId="0" fontId="74" fillId="2" borderId="3" xfId="0" applyFont="1" applyFill="1" applyBorder="1" applyProtection="1">
      <alignment vertical="center"/>
      <protection locked="0"/>
    </xf>
    <xf numFmtId="0" fontId="74" fillId="2" borderId="1" xfId="0" applyFont="1" applyFill="1" applyBorder="1" applyAlignment="1" applyProtection="1">
      <alignment horizontal="center" vertical="center"/>
      <protection locked="0"/>
    </xf>
    <xf numFmtId="0" fontId="74" fillId="2" borderId="3" xfId="0" applyFont="1" applyFill="1" applyBorder="1" applyAlignment="1" applyProtection="1">
      <alignment horizontal="center" vertical="center"/>
      <protection locked="0"/>
    </xf>
    <xf numFmtId="0" fontId="26" fillId="0" borderId="0" xfId="0" applyFont="1" applyFill="1" applyBorder="1" applyAlignment="1">
      <alignment vertical="center" wrapText="1"/>
    </xf>
    <xf numFmtId="0" fontId="66" fillId="0" borderId="0" xfId="7" applyFont="1" applyBorder="1" applyAlignment="1">
      <alignment horizontal="center" vertical="center"/>
    </xf>
    <xf numFmtId="0" fontId="40" fillId="0" borderId="0" xfId="0" applyFont="1" applyBorder="1" applyAlignment="1">
      <alignment horizontal="center"/>
    </xf>
    <xf numFmtId="0" fontId="37" fillId="0" borderId="0" xfId="0" applyFont="1" applyBorder="1" applyAlignment="1">
      <alignment horizontal="center"/>
    </xf>
    <xf numFmtId="0" fontId="26" fillId="0" borderId="0" xfId="0" applyFont="1" applyBorder="1" applyAlignment="1">
      <alignment vertical="center" wrapText="1"/>
    </xf>
    <xf numFmtId="0" fontId="0" fillId="0" borderId="0" xfId="0" applyFont="1" applyFill="1" applyBorder="1" applyAlignment="1">
      <alignment vertical="center" wrapText="1"/>
    </xf>
    <xf numFmtId="0" fontId="74" fillId="0" borderId="12" xfId="0" applyFont="1" applyBorder="1" applyAlignment="1">
      <alignment horizontal="center" vertical="center" wrapText="1"/>
    </xf>
    <xf numFmtId="0" fontId="74" fillId="0" borderId="0" xfId="0" applyFont="1" applyBorder="1" applyAlignment="1">
      <alignment horizontal="center" vertical="center"/>
    </xf>
    <xf numFmtId="0" fontId="74" fillId="0" borderId="14" xfId="0" applyFont="1" applyBorder="1" applyAlignment="1">
      <alignment horizontal="center" vertical="center"/>
    </xf>
    <xf numFmtId="0" fontId="74" fillId="0" borderId="11" xfId="0" applyFont="1" applyBorder="1" applyAlignment="1">
      <alignment horizontal="center" vertical="center"/>
    </xf>
    <xf numFmtId="0" fontId="74" fillId="0" borderId="17" xfId="0" applyFont="1" applyBorder="1" applyAlignment="1">
      <alignment horizontal="center" vertical="center"/>
    </xf>
    <xf numFmtId="0" fontId="74" fillId="0" borderId="16" xfId="0" applyFont="1" applyBorder="1" applyAlignment="1">
      <alignment horizontal="center" vertical="center"/>
    </xf>
    <xf numFmtId="0" fontId="75" fillId="0" borderId="1" xfId="0" applyFont="1" applyBorder="1" applyAlignment="1">
      <alignment horizontal="center" vertical="center"/>
    </xf>
    <xf numFmtId="0" fontId="75" fillId="0" borderId="2" xfId="0" applyFont="1" applyBorder="1" applyAlignment="1">
      <alignment horizontal="center" vertical="center"/>
    </xf>
    <xf numFmtId="0" fontId="75" fillId="0" borderId="3" xfId="0" applyFont="1" applyBorder="1" applyAlignment="1">
      <alignment horizontal="center" vertical="center"/>
    </xf>
    <xf numFmtId="0" fontId="75" fillId="2" borderId="1" xfId="0" applyFont="1" applyFill="1" applyBorder="1" applyAlignment="1" applyProtection="1">
      <alignment horizontal="center" vertical="center"/>
      <protection locked="0"/>
    </xf>
    <xf numFmtId="0" fontId="0" fillId="2" borderId="3" xfId="0" applyFill="1" applyBorder="1" applyAlignment="1" applyProtection="1">
      <protection locked="0"/>
    </xf>
    <xf numFmtId="0" fontId="0" fillId="0" borderId="2" xfId="0" applyBorder="1" applyAlignment="1"/>
    <xf numFmtId="0" fontId="0" fillId="0" borderId="3" xfId="0" applyBorder="1" applyAlignment="1"/>
    <xf numFmtId="0" fontId="75" fillId="2" borderId="1" xfId="0" applyFont="1" applyFill="1" applyBorder="1" applyAlignment="1" applyProtection="1">
      <alignment vertical="center" shrinkToFit="1"/>
      <protection locked="0"/>
    </xf>
    <xf numFmtId="0" fontId="75" fillId="2" borderId="3" xfId="0" applyFont="1" applyFill="1" applyBorder="1" applyAlignment="1" applyProtection="1">
      <alignment vertical="center" shrinkToFit="1"/>
      <protection locked="0"/>
    </xf>
    <xf numFmtId="177" fontId="75" fillId="2" borderId="1" xfId="0" applyNumberFormat="1" applyFont="1" applyFill="1" applyBorder="1" applyAlignment="1" applyProtection="1">
      <alignment horizontal="right" vertical="center"/>
      <protection locked="0"/>
    </xf>
    <xf numFmtId="177" fontId="75" fillId="2" borderId="3" xfId="0" applyNumberFormat="1" applyFont="1" applyFill="1" applyBorder="1" applyAlignment="1" applyProtection="1">
      <alignment horizontal="right" vertical="center"/>
      <protection locked="0"/>
    </xf>
    <xf numFmtId="0" fontId="0" fillId="2" borderId="2" xfId="0" applyFill="1" applyBorder="1" applyAlignment="1" applyProtection="1">
      <protection locked="0"/>
    </xf>
    <xf numFmtId="0" fontId="74" fillId="2" borderId="11" xfId="0" applyFont="1" applyFill="1" applyBorder="1" applyProtection="1">
      <alignment vertical="center"/>
      <protection locked="0"/>
    </xf>
    <xf numFmtId="0" fontId="74" fillId="2" borderId="4" xfId="0" applyFont="1" applyFill="1" applyBorder="1" applyProtection="1">
      <alignment vertical="center"/>
      <protection locked="0"/>
    </xf>
    <xf numFmtId="0" fontId="74" fillId="2" borderId="12" xfId="0" applyFont="1" applyFill="1" applyBorder="1" applyProtection="1">
      <alignment vertical="center"/>
      <protection locked="0"/>
    </xf>
    <xf numFmtId="0" fontId="74" fillId="2" borderId="16" xfId="0" applyFont="1" applyFill="1" applyBorder="1" applyProtection="1">
      <alignment vertical="center"/>
      <protection locked="0"/>
    </xf>
    <xf numFmtId="0" fontId="74" fillId="2" borderId="0" xfId="0" applyFont="1" applyFill="1" applyBorder="1" applyProtection="1">
      <alignment vertical="center"/>
      <protection locked="0"/>
    </xf>
    <xf numFmtId="0" fontId="74" fillId="2" borderId="17" xfId="0" applyFont="1" applyFill="1" applyBorder="1" applyProtection="1">
      <alignment vertical="center"/>
      <protection locked="0"/>
    </xf>
    <xf numFmtId="0" fontId="75" fillId="0" borderId="1" xfId="0" applyFont="1" applyBorder="1">
      <alignment vertical="center"/>
    </xf>
    <xf numFmtId="0" fontId="75" fillId="0" borderId="2" xfId="0" applyFont="1" applyBorder="1">
      <alignment vertical="center"/>
    </xf>
    <xf numFmtId="0" fontId="75" fillId="0" borderId="3" xfId="0" applyFont="1" applyBorder="1">
      <alignment vertical="center"/>
    </xf>
    <xf numFmtId="0" fontId="75" fillId="0" borderId="1" xfId="0" applyFont="1" applyBorder="1" applyAlignment="1">
      <alignment horizontal="right" vertical="center"/>
    </xf>
    <xf numFmtId="0" fontId="75" fillId="0" borderId="2" xfId="0" applyFont="1" applyBorder="1" applyAlignment="1">
      <alignment horizontal="right" vertical="center"/>
    </xf>
    <xf numFmtId="0" fontId="75" fillId="2" borderId="2" xfId="0" applyFont="1" applyFill="1" applyBorder="1" applyAlignment="1" applyProtection="1">
      <alignment horizontal="right" vertical="center"/>
      <protection locked="0"/>
    </xf>
    <xf numFmtId="0" fontId="74" fillId="0" borderId="0" xfId="0" applyFont="1" applyBorder="1">
      <alignment vertical="center"/>
    </xf>
    <xf numFmtId="0" fontId="74" fillId="0" borderId="17" xfId="0" applyFont="1" applyBorder="1">
      <alignment vertical="center"/>
    </xf>
    <xf numFmtId="0" fontId="75" fillId="0" borderId="1" xfId="0" applyFont="1" applyBorder="1" applyAlignment="1">
      <alignment vertical="center" shrinkToFit="1"/>
    </xf>
    <xf numFmtId="0" fontId="75" fillId="0" borderId="2" xfId="0" applyFont="1" applyBorder="1" applyAlignment="1">
      <alignment vertical="center" shrinkToFit="1"/>
    </xf>
    <xf numFmtId="0" fontId="75" fillId="0" borderId="3" xfId="0" applyFont="1" applyBorder="1" applyAlignment="1">
      <alignment vertical="center" shrinkToFit="1"/>
    </xf>
    <xf numFmtId="0" fontId="75" fillId="2" borderId="2" xfId="0" applyFont="1" applyFill="1" applyBorder="1" applyProtection="1">
      <alignment vertical="center"/>
      <protection locked="0"/>
    </xf>
    <xf numFmtId="0" fontId="75" fillId="2" borderId="3" xfId="0" applyFont="1" applyFill="1" applyBorder="1" applyProtection="1">
      <alignment vertical="center"/>
      <protection locked="0"/>
    </xf>
    <xf numFmtId="0" fontId="76" fillId="0" borderId="1" xfId="0" applyFont="1" applyBorder="1">
      <alignment vertical="center"/>
    </xf>
    <xf numFmtId="0" fontId="76" fillId="0" borderId="3" xfId="0" applyFont="1" applyBorder="1">
      <alignment vertical="center"/>
    </xf>
    <xf numFmtId="0" fontId="77" fillId="7" borderId="1" xfId="0" applyFont="1" applyFill="1" applyBorder="1" applyAlignment="1">
      <alignment horizontal="left" vertical="center"/>
    </xf>
    <xf numFmtId="0" fontId="77" fillId="7" borderId="2" xfId="0" applyFont="1" applyFill="1" applyBorder="1" applyAlignment="1">
      <alignment horizontal="left" vertical="center"/>
    </xf>
    <xf numFmtId="0" fontId="77" fillId="7" borderId="3" xfId="0" applyFont="1" applyFill="1" applyBorder="1" applyAlignment="1">
      <alignment horizontal="left" vertical="center"/>
    </xf>
    <xf numFmtId="0" fontId="74" fillId="0" borderId="4" xfId="0" applyFont="1" applyBorder="1" applyAlignment="1">
      <alignment horizontal="center" vertical="center" wrapText="1"/>
    </xf>
    <xf numFmtId="0" fontId="74" fillId="0" borderId="4" xfId="0" applyFont="1" applyBorder="1" applyAlignment="1">
      <alignment horizontal="center" vertical="center"/>
    </xf>
    <xf numFmtId="0" fontId="74" fillId="0" borderId="12" xfId="0" applyFont="1" applyBorder="1" applyAlignment="1">
      <alignment horizontal="center" vertical="center"/>
    </xf>
    <xf numFmtId="0" fontId="74" fillId="0" borderId="15" xfId="0" applyFont="1" applyBorder="1" applyAlignment="1">
      <alignment horizontal="center" vertical="center"/>
    </xf>
    <xf numFmtId="0" fontId="74" fillId="2" borderId="11" xfId="0" applyFont="1" applyFill="1" applyBorder="1">
      <alignment vertical="center"/>
    </xf>
    <xf numFmtId="0" fontId="74" fillId="2" borderId="4" xfId="0" applyFont="1" applyFill="1" applyBorder="1">
      <alignment vertical="center"/>
    </xf>
    <xf numFmtId="0" fontId="74" fillId="2" borderId="12" xfId="0" applyFont="1" applyFill="1" applyBorder="1">
      <alignment vertical="center"/>
    </xf>
    <xf numFmtId="0" fontId="74" fillId="2" borderId="16" xfId="0" applyFont="1" applyFill="1" applyBorder="1">
      <alignment vertical="center"/>
    </xf>
    <xf numFmtId="0" fontId="74" fillId="2" borderId="0" xfId="0" applyFont="1" applyFill="1" applyBorder="1">
      <alignment vertical="center"/>
    </xf>
    <xf numFmtId="0" fontId="74" fillId="2" borderId="17" xfId="0" applyFont="1" applyFill="1" applyBorder="1">
      <alignment vertical="center"/>
    </xf>
    <xf numFmtId="0" fontId="75" fillId="0" borderId="1" xfId="0" applyFont="1" applyBorder="1" applyAlignment="1">
      <alignment horizontal="left" vertical="center"/>
    </xf>
    <xf numFmtId="0" fontId="75" fillId="0" borderId="2" xfId="0" applyFont="1" applyBorder="1" applyAlignment="1">
      <alignment horizontal="left" vertical="center"/>
    </xf>
    <xf numFmtId="0" fontId="75" fillId="0" borderId="3" xfId="0" applyFont="1" applyBorder="1" applyAlignment="1">
      <alignment horizontal="left" vertical="center"/>
    </xf>
    <xf numFmtId="0" fontId="75" fillId="2" borderId="2" xfId="0" applyFont="1" applyFill="1" applyBorder="1" applyAlignment="1" applyProtection="1">
      <alignment horizontal="center" vertical="center"/>
      <protection locked="0"/>
    </xf>
    <xf numFmtId="0" fontId="75" fillId="2" borderId="3" xfId="0" applyFont="1" applyFill="1" applyBorder="1" applyAlignment="1" applyProtection="1">
      <alignment horizontal="center" vertical="center"/>
      <protection locked="0"/>
    </xf>
    <xf numFmtId="0" fontId="75" fillId="2" borderId="1" xfId="0" applyFont="1" applyFill="1" applyBorder="1" applyProtection="1">
      <alignment vertical="center"/>
      <protection locked="0"/>
    </xf>
    <xf numFmtId="0" fontId="74" fillId="2" borderId="13" xfId="0" applyFont="1" applyFill="1" applyBorder="1">
      <alignment vertical="center"/>
    </xf>
    <xf numFmtId="0" fontId="74" fillId="2" borderId="14" xfId="0" applyFont="1" applyFill="1" applyBorder="1">
      <alignment vertical="center"/>
    </xf>
    <xf numFmtId="0" fontId="74" fillId="2" borderId="15" xfId="0" applyFont="1" applyFill="1" applyBorder="1">
      <alignment vertical="center"/>
    </xf>
    <xf numFmtId="0" fontId="75" fillId="2" borderId="1" xfId="0" applyFont="1" applyFill="1" applyBorder="1" applyAlignment="1" applyProtection="1">
      <alignment horizontal="left" vertical="center"/>
      <protection locked="0"/>
    </xf>
    <xf numFmtId="0" fontId="75" fillId="2" borderId="3" xfId="0" applyFont="1" applyFill="1" applyBorder="1" applyAlignment="1" applyProtection="1">
      <alignment horizontal="left" vertical="center"/>
      <protection locked="0"/>
    </xf>
    <xf numFmtId="0" fontId="74" fillId="0" borderId="4" xfId="0" applyFont="1" applyBorder="1">
      <alignment vertical="center"/>
    </xf>
    <xf numFmtId="0" fontId="74" fillId="0" borderId="12" xfId="0" applyFont="1" applyBorder="1">
      <alignment vertical="center"/>
    </xf>
    <xf numFmtId="0" fontId="74" fillId="0" borderId="4" xfId="0" applyFont="1" applyBorder="1" applyAlignment="1">
      <alignment horizontal="left" vertical="center"/>
    </xf>
    <xf numFmtId="0" fontId="74" fillId="0" borderId="14" xfId="0" applyFont="1" applyBorder="1" applyAlignment="1">
      <alignment horizontal="left" vertical="center"/>
    </xf>
    <xf numFmtId="0" fontId="74" fillId="2" borderId="11" xfId="0" applyFont="1" applyFill="1" applyBorder="1" applyAlignment="1" applyProtection="1">
      <alignment horizontal="center" vertical="center"/>
      <protection locked="0"/>
    </xf>
    <xf numFmtId="0" fontId="74" fillId="2" borderId="12" xfId="0" applyFont="1" applyFill="1" applyBorder="1" applyAlignment="1" applyProtection="1">
      <alignment horizontal="center" vertical="center"/>
      <protection locked="0"/>
    </xf>
    <xf numFmtId="0" fontId="74" fillId="2" borderId="13" xfId="0" applyFont="1" applyFill="1" applyBorder="1" applyAlignment="1" applyProtection="1">
      <alignment horizontal="center" vertical="center"/>
      <protection locked="0"/>
    </xf>
    <xf numFmtId="0" fontId="74" fillId="2" borderId="15" xfId="0" applyFont="1" applyFill="1" applyBorder="1" applyAlignment="1" applyProtection="1">
      <alignment horizontal="center" vertical="center"/>
      <protection locked="0"/>
    </xf>
    <xf numFmtId="0" fontId="72" fillId="0" borderId="2" xfId="0" applyFont="1" applyBorder="1">
      <alignment vertical="center"/>
    </xf>
    <xf numFmtId="0" fontId="72" fillId="0" borderId="3" xfId="0" applyFont="1" applyBorder="1">
      <alignment vertical="center"/>
    </xf>
    <xf numFmtId="0" fontId="75" fillId="0" borderId="11" xfId="0" applyFont="1" applyBorder="1" applyAlignment="1">
      <alignment vertical="center" shrinkToFit="1"/>
    </xf>
    <xf numFmtId="0" fontId="75" fillId="0" borderId="4" xfId="0" applyFont="1" applyBorder="1" applyAlignment="1">
      <alignment vertical="center" shrinkToFit="1"/>
    </xf>
    <xf numFmtId="0" fontId="75" fillId="0" borderId="12" xfId="0" applyFont="1" applyBorder="1" applyAlignment="1">
      <alignment vertical="center" shrinkToFit="1"/>
    </xf>
    <xf numFmtId="0" fontId="75" fillId="0" borderId="11" xfId="0" applyFont="1" applyBorder="1">
      <alignment vertical="center"/>
    </xf>
    <xf numFmtId="0" fontId="75" fillId="0" borderId="4" xfId="0" applyFont="1" applyBorder="1">
      <alignment vertical="center"/>
    </xf>
    <xf numFmtId="0" fontId="75" fillId="0" borderId="12" xfId="0" applyFont="1" applyBorder="1">
      <alignment vertical="center"/>
    </xf>
    <xf numFmtId="0" fontId="78" fillId="0" borderId="4" xfId="0" applyFont="1" applyBorder="1" applyAlignment="1">
      <alignment horizontal="center" vertical="center"/>
    </xf>
    <xf numFmtId="0" fontId="79" fillId="0" borderId="4" xfId="0" applyFont="1" applyBorder="1" applyAlignment="1">
      <alignment horizontal="center" vertical="center"/>
    </xf>
    <xf numFmtId="0" fontId="79" fillId="0" borderId="12" xfId="0" applyFont="1" applyBorder="1" applyAlignment="1">
      <alignment horizontal="center" vertical="center"/>
    </xf>
    <xf numFmtId="0" fontId="79" fillId="0" borderId="0" xfId="0" applyFont="1" applyBorder="1" applyAlignment="1">
      <alignment horizontal="center" vertical="center"/>
    </xf>
    <xf numFmtId="0" fontId="79" fillId="0" borderId="17" xfId="0" applyFont="1" applyBorder="1" applyAlignment="1">
      <alignment horizontal="center" vertical="center"/>
    </xf>
    <xf numFmtId="0" fontId="74" fillId="0" borderId="11" xfId="0" applyFont="1" applyBorder="1" applyAlignment="1">
      <alignment horizontal="center" wrapText="1"/>
    </xf>
    <xf numFmtId="0" fontId="74" fillId="0" borderId="12" xfId="0" applyFont="1" applyBorder="1" applyAlignment="1">
      <alignment horizontal="center"/>
    </xf>
    <xf numFmtId="0" fontId="74" fillId="0" borderId="16" xfId="0" applyFont="1" applyBorder="1" applyAlignment="1">
      <alignment horizontal="center"/>
    </xf>
    <xf numFmtId="0" fontId="74" fillId="0" borderId="17" xfId="0" applyFont="1" applyBorder="1" applyAlignment="1">
      <alignment horizontal="center"/>
    </xf>
    <xf numFmtId="0" fontId="74" fillId="0" borderId="13" xfId="0" applyFont="1" applyBorder="1" applyAlignment="1">
      <alignment horizontal="center" vertical="center"/>
    </xf>
    <xf numFmtId="0" fontId="74" fillId="2" borderId="4" xfId="0" applyFont="1" applyFill="1" applyBorder="1" applyAlignment="1" applyProtection="1">
      <alignment horizontal="center" vertical="center"/>
      <protection locked="0"/>
    </xf>
    <xf numFmtId="0" fontId="74" fillId="2" borderId="14" xfId="0" applyFont="1" applyFill="1" applyBorder="1" applyAlignment="1" applyProtection="1">
      <alignment horizontal="center" vertical="center"/>
      <protection locked="0"/>
    </xf>
    <xf numFmtId="0" fontId="75" fillId="0" borderId="11" xfId="0" applyFont="1" applyBorder="1" applyAlignment="1">
      <alignment horizontal="left" vertical="center" wrapText="1"/>
    </xf>
    <xf numFmtId="0" fontId="75" fillId="0" borderId="4" xfId="0" applyFont="1" applyBorder="1" applyAlignment="1">
      <alignment horizontal="left" vertical="center" wrapText="1"/>
    </xf>
    <xf numFmtId="0" fontId="75" fillId="0" borderId="12" xfId="0" applyFont="1" applyBorder="1" applyAlignment="1">
      <alignment horizontal="left" vertical="center" wrapText="1"/>
    </xf>
    <xf numFmtId="0" fontId="75" fillId="0" borderId="16" xfId="0" applyFont="1" applyBorder="1" applyAlignment="1">
      <alignment horizontal="left" vertical="center" wrapText="1"/>
    </xf>
    <xf numFmtId="0" fontId="75" fillId="0" borderId="0" xfId="0" applyFont="1" applyBorder="1" applyAlignment="1">
      <alignment horizontal="left" vertical="center" wrapText="1"/>
    </xf>
    <xf numFmtId="0" fontId="75" fillId="0" borderId="17" xfId="0" applyFont="1" applyBorder="1" applyAlignment="1">
      <alignment horizontal="left" vertical="center" wrapText="1"/>
    </xf>
    <xf numFmtId="0" fontId="75" fillId="0" borderId="13" xfId="0" applyFont="1" applyBorder="1" applyAlignment="1">
      <alignment horizontal="left" vertical="center" wrapText="1"/>
    </xf>
    <xf numFmtId="0" fontId="75" fillId="0" borderId="14" xfId="0" applyFont="1" applyBorder="1" applyAlignment="1">
      <alignment horizontal="left" vertical="center" wrapText="1"/>
    </xf>
    <xf numFmtId="0" fontId="75" fillId="0" borderId="15" xfId="0" applyFont="1" applyBorder="1" applyAlignment="1">
      <alignment horizontal="left" vertical="center" wrapText="1"/>
    </xf>
    <xf numFmtId="177" fontId="75" fillId="2" borderId="11" xfId="0" applyNumberFormat="1" applyFont="1" applyFill="1" applyBorder="1" applyAlignment="1" applyProtection="1">
      <alignment horizontal="distributed" vertical="center"/>
      <protection locked="0"/>
    </xf>
    <xf numFmtId="177" fontId="75" fillId="2" borderId="4" xfId="0" applyNumberFormat="1" applyFont="1" applyFill="1" applyBorder="1" applyAlignment="1" applyProtection="1">
      <alignment horizontal="distributed" vertical="center"/>
      <protection locked="0"/>
    </xf>
    <xf numFmtId="177" fontId="75" fillId="2" borderId="12" xfId="0" applyNumberFormat="1" applyFont="1" applyFill="1" applyBorder="1" applyAlignment="1" applyProtection="1">
      <alignment horizontal="distributed" vertical="center"/>
      <protection locked="0"/>
    </xf>
    <xf numFmtId="177" fontId="69" fillId="2" borderId="14" xfId="0" applyNumberFormat="1" applyFont="1" applyFill="1" applyBorder="1" applyAlignment="1" applyProtection="1">
      <alignment horizontal="distributed" vertical="center"/>
      <protection locked="0"/>
    </xf>
    <xf numFmtId="177" fontId="69" fillId="2" borderId="15" xfId="0" applyNumberFormat="1" applyFont="1" applyFill="1" applyBorder="1" applyAlignment="1" applyProtection="1">
      <alignment horizontal="distributed" vertical="center"/>
      <protection locked="0"/>
    </xf>
    <xf numFmtId="177" fontId="75" fillId="2" borderId="0" xfId="0" applyNumberFormat="1" applyFont="1" applyFill="1" applyBorder="1" applyAlignment="1" applyProtection="1">
      <alignment horizontal="distributed" vertical="center"/>
      <protection locked="0"/>
    </xf>
    <xf numFmtId="177" fontId="75" fillId="2" borderId="17" xfId="0" applyNumberFormat="1" applyFont="1" applyFill="1" applyBorder="1" applyAlignment="1" applyProtection="1">
      <alignment horizontal="distributed" vertical="center"/>
      <protection locked="0"/>
    </xf>
    <xf numFmtId="0" fontId="74" fillId="0" borderId="4" xfId="0" applyFont="1" applyBorder="1" applyAlignment="1">
      <alignment horizontal="left" vertical="center" wrapText="1"/>
    </xf>
    <xf numFmtId="0" fontId="75" fillId="2" borderId="11" xfId="0" applyFont="1" applyFill="1" applyBorder="1" applyAlignment="1" applyProtection="1">
      <alignment horizontal="center"/>
      <protection locked="0"/>
    </xf>
    <xf numFmtId="0" fontId="75" fillId="2" borderId="4" xfId="0" applyFont="1" applyFill="1" applyBorder="1" applyAlignment="1" applyProtection="1">
      <alignment horizontal="center"/>
      <protection locked="0"/>
    </xf>
    <xf numFmtId="0" fontId="75" fillId="2" borderId="12" xfId="0" applyFont="1" applyFill="1" applyBorder="1" applyAlignment="1" applyProtection="1">
      <alignment horizontal="center"/>
      <protection locked="0"/>
    </xf>
    <xf numFmtId="0" fontId="75" fillId="2" borderId="13" xfId="0" applyFont="1" applyFill="1" applyBorder="1" applyAlignment="1" applyProtection="1">
      <alignment horizontal="center"/>
      <protection locked="0"/>
    </xf>
    <xf numFmtId="0" fontId="75" fillId="2" borderId="14" xfId="0" applyFont="1" applyFill="1" applyBorder="1" applyAlignment="1" applyProtection="1">
      <alignment horizontal="center"/>
      <protection locked="0"/>
    </xf>
    <xf numFmtId="0" fontId="75" fillId="2" borderId="15" xfId="0" applyFont="1" applyFill="1" applyBorder="1" applyAlignment="1" applyProtection="1">
      <alignment horizontal="center"/>
      <protection locked="0"/>
    </xf>
    <xf numFmtId="0" fontId="25" fillId="0" borderId="14" xfId="0" applyFont="1" applyBorder="1" applyAlignment="1">
      <alignment horizontal="right" vertical="top"/>
    </xf>
    <xf numFmtId="178" fontId="69" fillId="0" borderId="14" xfId="0" applyNumberFormat="1" applyFont="1" applyBorder="1" applyAlignment="1">
      <alignment horizontal="right" vertical="top"/>
    </xf>
    <xf numFmtId="0" fontId="74" fillId="2" borderId="4" xfId="0" applyFont="1" applyFill="1" applyBorder="1" applyAlignment="1" applyProtection="1">
      <alignment horizontal="center" wrapText="1"/>
      <protection locked="0"/>
    </xf>
    <xf numFmtId="0" fontId="74" fillId="2" borderId="12" xfId="0" applyFont="1" applyFill="1" applyBorder="1" applyAlignment="1" applyProtection="1">
      <alignment horizontal="center" wrapText="1"/>
      <protection locked="0"/>
    </xf>
    <xf numFmtId="0" fontId="69" fillId="2" borderId="14" xfId="0" applyFont="1" applyFill="1" applyBorder="1" applyAlignment="1" applyProtection="1">
      <alignment horizontal="center" wrapText="1"/>
      <protection locked="0"/>
    </xf>
    <xf numFmtId="0" fontId="69" fillId="2" borderId="15" xfId="0" applyFont="1" applyFill="1" applyBorder="1" applyAlignment="1" applyProtection="1">
      <alignment horizontal="center" wrapText="1"/>
      <protection locked="0"/>
    </xf>
    <xf numFmtId="0" fontId="75" fillId="2" borderId="13" xfId="0" applyFont="1" applyFill="1" applyBorder="1" applyAlignment="1" applyProtection="1">
      <alignment horizontal="center" vertical="center"/>
      <protection locked="0"/>
    </xf>
    <xf numFmtId="0" fontId="75" fillId="2" borderId="14" xfId="0" applyFont="1" applyFill="1" applyBorder="1" applyAlignment="1" applyProtection="1">
      <alignment horizontal="center" vertical="center"/>
      <protection locked="0"/>
    </xf>
    <xf numFmtId="0" fontId="75" fillId="2" borderId="15" xfId="0" applyFont="1" applyFill="1" applyBorder="1" applyAlignment="1" applyProtection="1">
      <alignment horizontal="center" vertical="center"/>
      <protection locked="0"/>
    </xf>
    <xf numFmtId="0" fontId="69" fillId="0" borderId="4" xfId="0" applyFont="1" applyBorder="1" applyAlignment="1"/>
    <xf numFmtId="0" fontId="74" fillId="2" borderId="4" xfId="0" applyFont="1" applyFill="1" applyBorder="1" applyAlignment="1" applyProtection="1">
      <alignment horizontal="center" vertical="center" wrapText="1"/>
      <protection locked="0"/>
    </xf>
    <xf numFmtId="0" fontId="74" fillId="2" borderId="12" xfId="0" applyFont="1" applyFill="1" applyBorder="1" applyAlignment="1" applyProtection="1">
      <alignment horizontal="center" vertical="center" wrapText="1"/>
      <protection locked="0"/>
    </xf>
    <xf numFmtId="0" fontId="69" fillId="2" borderId="14" xfId="0" applyFont="1" applyFill="1" applyBorder="1" applyAlignment="1" applyProtection="1">
      <alignment horizontal="center" vertical="center" wrapText="1"/>
      <protection locked="0"/>
    </xf>
    <xf numFmtId="0" fontId="69" fillId="2" borderId="15" xfId="0" applyFont="1" applyFill="1" applyBorder="1" applyAlignment="1" applyProtection="1">
      <alignment horizontal="center" vertical="center" wrapText="1"/>
      <protection locked="0"/>
    </xf>
    <xf numFmtId="0" fontId="75" fillId="2" borderId="1" xfId="0" applyFont="1" applyFill="1" applyBorder="1" applyAlignment="1" applyProtection="1">
      <alignment horizontal="right" vertical="center"/>
      <protection locked="0"/>
    </xf>
    <xf numFmtId="0" fontId="69" fillId="0" borderId="14" xfId="0" applyFont="1" applyBorder="1" applyAlignment="1"/>
    <xf numFmtId="0" fontId="75" fillId="0" borderId="148" xfId="0" applyFont="1" applyBorder="1" applyAlignment="1">
      <alignment horizontal="center" vertical="center" wrapText="1"/>
    </xf>
    <xf numFmtId="0" fontId="75" fillId="0" borderId="149" xfId="0" applyFont="1" applyBorder="1" applyAlignment="1">
      <alignment horizontal="center" vertical="center" wrapText="1"/>
    </xf>
    <xf numFmtId="0" fontId="75" fillId="0" borderId="150" xfId="0" applyFont="1" applyBorder="1" applyAlignment="1">
      <alignment horizontal="center" vertical="center" wrapText="1"/>
    </xf>
    <xf numFmtId="177" fontId="74" fillId="2" borderId="11" xfId="0" applyNumberFormat="1" applyFont="1" applyFill="1" applyBorder="1" applyAlignment="1" applyProtection="1">
      <alignment horizontal="distributed" vertical="center"/>
      <protection locked="0"/>
    </xf>
    <xf numFmtId="177" fontId="74" fillId="2" borderId="4" xfId="0" applyNumberFormat="1" applyFont="1" applyFill="1" applyBorder="1" applyAlignment="1" applyProtection="1">
      <alignment horizontal="distributed" vertical="center"/>
      <protection locked="0"/>
    </xf>
    <xf numFmtId="177" fontId="74" fillId="2" borderId="12" xfId="0" applyNumberFormat="1" applyFont="1" applyFill="1" applyBorder="1" applyAlignment="1" applyProtection="1">
      <alignment horizontal="distributed" vertical="center"/>
      <protection locked="0"/>
    </xf>
    <xf numFmtId="0" fontId="75" fillId="2" borderId="4" xfId="0" applyFont="1" applyFill="1" applyBorder="1" applyProtection="1">
      <alignment vertical="center"/>
      <protection locked="0"/>
    </xf>
    <xf numFmtId="0" fontId="75" fillId="2" borderId="12" xfId="0" applyFont="1" applyFill="1" applyBorder="1" applyProtection="1">
      <alignment vertical="center"/>
      <protection locked="0"/>
    </xf>
    <xf numFmtId="0" fontId="75" fillId="2" borderId="14" xfId="0" applyFont="1" applyFill="1" applyBorder="1" applyProtection="1">
      <alignment vertical="center"/>
      <protection locked="0"/>
    </xf>
    <xf numFmtId="0" fontId="75" fillId="2" borderId="15" xfId="0" applyFont="1" applyFill="1" applyBorder="1" applyProtection="1">
      <alignment vertical="center"/>
      <protection locked="0"/>
    </xf>
    <xf numFmtId="0" fontId="75" fillId="0" borderId="11" xfId="0" applyFont="1" applyBorder="1" applyAlignment="1">
      <alignment horizontal="left" vertical="center"/>
    </xf>
    <xf numFmtId="0" fontId="75" fillId="0" borderId="4" xfId="0" applyFont="1" applyBorder="1" applyAlignment="1">
      <alignment horizontal="left" vertical="center"/>
    </xf>
    <xf numFmtId="0" fontId="75" fillId="0" borderId="13" xfId="0" applyFont="1" applyBorder="1" applyAlignment="1">
      <alignment horizontal="left" vertical="center"/>
    </xf>
    <xf numFmtId="0" fontId="75" fillId="0" borderId="14" xfId="0" applyFont="1" applyBorder="1" applyAlignment="1">
      <alignment horizontal="left" vertical="center"/>
    </xf>
    <xf numFmtId="0" fontId="75" fillId="0" borderId="1" xfId="0" applyFont="1" applyBorder="1" applyAlignment="1">
      <alignment horizontal="center" vertical="center" shrinkToFit="1"/>
    </xf>
    <xf numFmtId="0" fontId="75" fillId="0" borderId="2" xfId="0" applyFont="1" applyBorder="1" applyAlignment="1">
      <alignment horizontal="center" vertical="center" shrinkToFit="1"/>
    </xf>
    <xf numFmtId="0" fontId="75" fillId="0" borderId="3" xfId="0" applyFont="1" applyBorder="1" applyAlignment="1">
      <alignment horizontal="center" vertical="center" shrinkToFit="1"/>
    </xf>
    <xf numFmtId="0" fontId="75" fillId="2" borderId="11" xfId="0" applyFont="1" applyFill="1" applyBorder="1" applyAlignment="1" applyProtection="1">
      <alignment horizontal="center" vertical="center"/>
      <protection locked="0"/>
    </xf>
    <xf numFmtId="0" fontId="75" fillId="2" borderId="4" xfId="0" applyFont="1" applyFill="1" applyBorder="1" applyAlignment="1" applyProtection="1">
      <alignment horizontal="center" vertical="center"/>
      <protection locked="0"/>
    </xf>
    <xf numFmtId="0" fontId="75" fillId="2" borderId="12" xfId="0" applyFont="1" applyFill="1" applyBorder="1" applyAlignment="1" applyProtection="1">
      <alignment horizontal="center" vertical="center"/>
      <protection locked="0"/>
    </xf>
    <xf numFmtId="0" fontId="75" fillId="2" borderId="11" xfId="0" applyFont="1" applyFill="1" applyBorder="1" applyProtection="1">
      <alignment vertical="center"/>
      <protection locked="0"/>
    </xf>
    <xf numFmtId="0" fontId="83" fillId="0" borderId="1" xfId="0" applyFont="1" applyBorder="1">
      <alignment vertical="center"/>
    </xf>
    <xf numFmtId="0" fontId="83" fillId="0" borderId="2" xfId="0" applyFont="1" applyBorder="1">
      <alignment vertical="center"/>
    </xf>
    <xf numFmtId="0" fontId="83" fillId="0" borderId="3" xfId="0" applyFont="1" applyBorder="1">
      <alignment vertical="center"/>
    </xf>
    <xf numFmtId="0" fontId="78" fillId="0" borderId="4" xfId="0" applyFont="1" applyBorder="1">
      <alignment vertical="center"/>
    </xf>
    <xf numFmtId="0" fontId="88" fillId="0" borderId="0" xfId="0" applyFont="1" applyAlignment="1">
      <alignment horizontal="right" vertical="top"/>
    </xf>
    <xf numFmtId="0" fontId="90" fillId="0" borderId="0" xfId="0" applyFont="1" applyAlignment="1">
      <alignment horizontal="right" vertical="center"/>
    </xf>
    <xf numFmtId="0" fontId="91" fillId="0" borderId="0" xfId="0" applyFont="1" applyAlignment="1">
      <alignment horizontal="center" vertical="center"/>
    </xf>
    <xf numFmtId="177" fontId="92" fillId="2" borderId="0" xfId="7" applyNumberFormat="1" applyFont="1" applyFill="1" applyAlignment="1" applyProtection="1">
      <alignment horizontal="right" vertical="top" shrinkToFit="1"/>
      <protection locked="0"/>
    </xf>
    <xf numFmtId="0" fontId="93" fillId="0" borderId="0" xfId="0" applyFont="1" applyAlignment="1">
      <alignment horizontal="center" vertical="center"/>
    </xf>
    <xf numFmtId="0" fontId="94" fillId="0" borderId="30" xfId="0" applyFont="1" applyBorder="1" applyAlignment="1">
      <alignment horizontal="left" vertical="center" shrinkToFit="1"/>
    </xf>
    <xf numFmtId="0" fontId="89" fillId="0" borderId="30" xfId="0" applyFont="1" applyBorder="1" applyAlignment="1">
      <alignment horizontal="left" vertical="center" shrinkToFit="1"/>
    </xf>
    <xf numFmtId="0" fontId="89" fillId="2" borderId="30" xfId="0" applyFont="1" applyFill="1" applyBorder="1" applyAlignment="1" applyProtection="1">
      <alignment horizontal="left" vertical="center" shrinkToFit="1"/>
      <protection locked="0"/>
    </xf>
    <xf numFmtId="0" fontId="93" fillId="0" borderId="0" xfId="0" applyFont="1" applyAlignment="1">
      <alignment horizontal="center"/>
    </xf>
    <xf numFmtId="0" fontId="85" fillId="0" borderId="0" xfId="0" applyFont="1" applyAlignment="1">
      <alignment horizontal="center" vertical="center"/>
    </xf>
    <xf numFmtId="0" fontId="89" fillId="0" borderId="0" xfId="0" applyFont="1" applyAlignment="1">
      <alignment horizontal="center" vertical="center"/>
    </xf>
    <xf numFmtId="0" fontId="95" fillId="6" borderId="27" xfId="0" applyFont="1" applyFill="1" applyBorder="1" applyAlignment="1">
      <alignment horizontal="center" vertical="center"/>
    </xf>
    <xf numFmtId="0" fontId="95" fillId="6" borderId="28" xfId="0" applyFont="1" applyFill="1" applyBorder="1" applyAlignment="1">
      <alignment horizontal="center" vertical="center"/>
    </xf>
    <xf numFmtId="0" fontId="89" fillId="0" borderId="30" xfId="0" applyFont="1" applyBorder="1" applyAlignment="1">
      <alignment horizontal="left" vertical="center"/>
    </xf>
    <xf numFmtId="0" fontId="89" fillId="2" borderId="30" xfId="0" applyFont="1" applyFill="1" applyBorder="1" applyAlignment="1" applyProtection="1">
      <alignment horizontal="left" vertical="center"/>
      <protection locked="0"/>
    </xf>
    <xf numFmtId="185" fontId="92" fillId="2" borderId="0" xfId="7" applyNumberFormat="1" applyFont="1" applyFill="1" applyAlignment="1" applyProtection="1">
      <alignment horizontal="center" vertical="center"/>
      <protection locked="0"/>
    </xf>
    <xf numFmtId="0" fontId="89" fillId="0" borderId="30" xfId="0" applyFont="1" applyBorder="1" applyAlignment="1">
      <alignment horizontal="center" vertical="center"/>
    </xf>
    <xf numFmtId="0" fontId="89" fillId="0" borderId="27" xfId="0" applyFont="1" applyBorder="1" applyAlignment="1">
      <alignment horizontal="center" vertical="center"/>
    </xf>
    <xf numFmtId="0" fontId="89" fillId="0" borderId="22" xfId="0" applyFont="1" applyBorder="1" applyAlignment="1">
      <alignment horizontal="center" vertical="center"/>
    </xf>
    <xf numFmtId="0" fontId="89" fillId="0" borderId="28" xfId="0" applyFont="1" applyBorder="1" applyAlignment="1">
      <alignment horizontal="center" vertical="center"/>
    </xf>
    <xf numFmtId="0" fontId="89" fillId="0" borderId="124" xfId="0" applyFont="1" applyFill="1" applyBorder="1" applyAlignment="1">
      <alignment horizontal="center" vertical="center"/>
    </xf>
    <xf numFmtId="0" fontId="89" fillId="0" borderId="30" xfId="0" applyFont="1" applyFill="1" applyBorder="1" applyAlignment="1">
      <alignment horizontal="center" vertical="center"/>
    </xf>
    <xf numFmtId="0" fontId="89" fillId="2" borderId="30" xfId="0" applyFont="1" applyFill="1" applyBorder="1" applyAlignment="1" applyProtection="1">
      <alignment horizontal="center" vertical="center"/>
      <protection locked="0"/>
    </xf>
    <xf numFmtId="0" fontId="89" fillId="2" borderId="22" xfId="0" applyFont="1" applyFill="1" applyBorder="1" applyAlignment="1" applyProtection="1">
      <alignment horizontal="center" vertical="center"/>
      <protection locked="0"/>
    </xf>
    <xf numFmtId="0" fontId="93" fillId="0" borderId="0" xfId="0" applyFont="1" applyAlignment="1">
      <alignment horizontal="center" vertical="center" wrapText="1"/>
    </xf>
    <xf numFmtId="178" fontId="94" fillId="0" borderId="0" xfId="0" applyNumberFormat="1" applyFont="1" applyAlignment="1">
      <alignment horizontal="right"/>
    </xf>
    <xf numFmtId="0" fontId="25" fillId="0" borderId="0" xfId="2" applyAlignment="1">
      <alignment horizontal="center" vertical="center"/>
    </xf>
    <xf numFmtId="0" fontId="32" fillId="0" borderId="0" xfId="2" applyFont="1" applyAlignment="1">
      <alignment vertical="center" wrapText="1"/>
    </xf>
    <xf numFmtId="0" fontId="32" fillId="0" borderId="110" xfId="2" applyFont="1" applyBorder="1" applyAlignment="1">
      <alignment horizontal="center" vertical="center" wrapText="1"/>
    </xf>
    <xf numFmtId="0" fontId="32" fillId="0" borderId="110" xfId="2" applyFont="1" applyBorder="1" applyAlignment="1">
      <alignment horizontal="center" vertical="center"/>
    </xf>
    <xf numFmtId="49" fontId="32" fillId="0" borderId="0" xfId="2" applyNumberFormat="1" applyFont="1" applyAlignment="1">
      <alignment horizontal="center" vertical="center"/>
    </xf>
    <xf numFmtId="0" fontId="32" fillId="0" borderId="0" xfId="2" applyFont="1" applyAlignment="1">
      <alignment horizontal="left" vertical="center" wrapText="1"/>
    </xf>
    <xf numFmtId="0" fontId="88" fillId="0" borderId="0" xfId="2" applyFont="1" applyAlignment="1">
      <alignment horizontal="right" vertical="center"/>
    </xf>
    <xf numFmtId="0" fontId="90" fillId="0" borderId="0" xfId="2" applyFont="1" applyAlignment="1">
      <alignment horizontal="right" vertical="center"/>
    </xf>
    <xf numFmtId="0" fontId="91" fillId="0" borderId="0" xfId="2" applyFont="1" applyAlignment="1">
      <alignment horizontal="center" vertical="center"/>
    </xf>
    <xf numFmtId="177" fontId="97" fillId="2" borderId="0" xfId="7" applyNumberFormat="1" applyFont="1" applyFill="1" applyAlignment="1" applyProtection="1">
      <alignment horizontal="right" vertical="top" shrinkToFit="1"/>
      <protection locked="0"/>
    </xf>
    <xf numFmtId="0" fontId="93" fillId="0" borderId="0" xfId="2" applyFont="1" applyAlignment="1">
      <alignment horizontal="center" vertical="center"/>
    </xf>
    <xf numFmtId="0" fontId="94" fillId="0" borderId="30" xfId="2" applyFont="1" applyBorder="1" applyAlignment="1">
      <alignment horizontal="left" vertical="center" shrinkToFit="1"/>
    </xf>
    <xf numFmtId="0" fontId="96" fillId="0" borderId="30" xfId="2" applyFont="1" applyBorder="1" applyAlignment="1">
      <alignment horizontal="left" vertical="center" shrinkToFit="1"/>
    </xf>
    <xf numFmtId="0" fontId="96" fillId="2" borderId="30" xfId="2" applyFont="1" applyFill="1" applyBorder="1" applyAlignment="1" applyProtection="1">
      <alignment horizontal="left" vertical="center" shrinkToFit="1"/>
      <protection locked="0"/>
    </xf>
    <xf numFmtId="0" fontId="93" fillId="0" borderId="0" xfId="2" applyFont="1" applyAlignment="1">
      <alignment horizontal="center"/>
    </xf>
    <xf numFmtId="0" fontId="85" fillId="0" borderId="0" xfId="2" applyFont="1" applyAlignment="1">
      <alignment horizontal="center" vertical="center"/>
    </xf>
    <xf numFmtId="0" fontId="96" fillId="0" borderId="36" xfId="2" applyFont="1" applyBorder="1" applyAlignment="1">
      <alignment horizontal="center" vertical="center"/>
    </xf>
    <xf numFmtId="0" fontId="93" fillId="0" borderId="36" xfId="2" applyFont="1" applyBorder="1" applyAlignment="1">
      <alignment horizontal="center" vertical="center"/>
    </xf>
    <xf numFmtId="0" fontId="96" fillId="2" borderId="36" xfId="2" applyFont="1" applyFill="1" applyBorder="1" applyAlignment="1" applyProtection="1">
      <alignment horizontal="center" vertical="center" shrinkToFit="1"/>
      <protection locked="0"/>
    </xf>
    <xf numFmtId="177" fontId="96" fillId="2" borderId="1" xfId="2" applyNumberFormat="1" applyFont="1" applyFill="1" applyBorder="1" applyAlignment="1" applyProtection="1">
      <alignment horizontal="center" vertical="center" shrinkToFit="1"/>
      <protection locked="0"/>
    </xf>
    <xf numFmtId="177" fontId="96" fillId="2" borderId="2" xfId="2" applyNumberFormat="1" applyFont="1" applyFill="1" applyBorder="1" applyAlignment="1" applyProtection="1">
      <alignment horizontal="center" vertical="center" shrinkToFit="1"/>
      <protection locked="0"/>
    </xf>
    <xf numFmtId="177" fontId="96" fillId="2" borderId="3" xfId="2" applyNumberFormat="1" applyFont="1" applyFill="1" applyBorder="1" applyAlignment="1" applyProtection="1">
      <alignment horizontal="center" vertical="center" shrinkToFit="1"/>
      <protection locked="0"/>
    </xf>
    <xf numFmtId="0" fontId="98" fillId="2" borderId="1" xfId="2" applyFont="1" applyFill="1" applyBorder="1" applyAlignment="1" applyProtection="1">
      <alignment horizontal="center" vertical="center" wrapText="1"/>
      <protection locked="0"/>
    </xf>
    <xf numFmtId="0" fontId="98" fillId="2" borderId="2" xfId="2" applyFont="1" applyFill="1" applyBorder="1" applyAlignment="1" applyProtection="1">
      <alignment horizontal="center" vertical="center" wrapText="1"/>
      <protection locked="0"/>
    </xf>
    <xf numFmtId="0" fontId="98" fillId="2" borderId="3" xfId="2" applyFont="1" applyFill="1" applyBorder="1" applyAlignment="1" applyProtection="1">
      <alignment horizontal="center" vertical="center" wrapText="1"/>
      <protection locked="0"/>
    </xf>
    <xf numFmtId="178" fontId="94" fillId="0" borderId="0" xfId="2" applyNumberFormat="1" applyFont="1" applyAlignment="1">
      <alignment horizontal="right" shrinkToFit="1"/>
    </xf>
    <xf numFmtId="0" fontId="3" fillId="2" borderId="21" xfId="0" applyFont="1" applyFill="1" applyBorder="1" applyAlignment="1" applyProtection="1">
      <alignment horizontal="left" vertical="center"/>
      <protection locked="0"/>
    </xf>
    <xf numFmtId="0" fontId="3" fillId="2" borderId="22" xfId="0" applyFont="1" applyFill="1" applyBorder="1" applyAlignment="1" applyProtection="1">
      <alignment horizontal="left" vertical="center"/>
      <protection locked="0"/>
    </xf>
    <xf numFmtId="0" fontId="3" fillId="2" borderId="23" xfId="0" applyFont="1" applyFill="1" applyBorder="1" applyAlignment="1" applyProtection="1">
      <alignment horizontal="left" vertical="center"/>
      <protection locked="0"/>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113" fillId="0" borderId="1" xfId="0" applyFont="1" applyBorder="1" applyAlignment="1">
      <alignment horizontal="center" vertical="center"/>
    </xf>
    <xf numFmtId="0" fontId="5" fillId="0" borderId="3" xfId="0" applyFont="1" applyBorder="1" applyAlignment="1">
      <alignment horizontal="center" vertical="center"/>
    </xf>
    <xf numFmtId="0" fontId="3" fillId="2" borderId="4" xfId="0" applyFont="1" applyFill="1" applyBorder="1" applyAlignment="1">
      <alignment horizontal="center" vertical="center"/>
    </xf>
    <xf numFmtId="0" fontId="3" fillId="2" borderId="32" xfId="0" applyFont="1" applyFill="1" applyBorder="1" applyAlignment="1" applyProtection="1">
      <alignment horizontal="left" vertical="center"/>
      <protection locked="0"/>
    </xf>
    <xf numFmtId="0" fontId="3" fillId="2" borderId="33"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26" xfId="0" applyFont="1" applyFill="1" applyBorder="1" applyAlignment="1" applyProtection="1">
      <alignment horizontal="left" vertical="center"/>
      <protection locked="0"/>
    </xf>
    <xf numFmtId="0" fontId="3" fillId="2" borderId="18" xfId="0" applyFont="1" applyFill="1" applyBorder="1" applyAlignment="1" applyProtection="1">
      <alignment horizontal="left" vertical="center"/>
      <protection locked="0"/>
    </xf>
    <xf numFmtId="0" fontId="3" fillId="2" borderId="19"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2" borderId="24" xfId="0" applyFont="1" applyFill="1" applyBorder="1" applyAlignment="1" applyProtection="1">
      <alignment horizontal="left" vertical="center"/>
      <protection locked="0"/>
    </xf>
    <xf numFmtId="0" fontId="3" fillId="2" borderId="4"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177" fontId="3" fillId="2" borderId="0" xfId="0" applyNumberFormat="1" applyFont="1" applyFill="1" applyBorder="1" applyAlignment="1" applyProtection="1">
      <alignment horizontal="distributed" vertical="center"/>
      <protection locked="0"/>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8" fillId="0" borderId="0" xfId="0" applyFont="1" applyBorder="1" applyAlignment="1">
      <alignment horizontal="left" vertical="center"/>
    </xf>
    <xf numFmtId="0" fontId="125" fillId="0" borderId="0" xfId="0" applyFont="1" applyBorder="1" applyAlignment="1">
      <alignment horizontal="left" vertical="center"/>
    </xf>
    <xf numFmtId="0" fontId="3" fillId="0" borderId="35" xfId="0" applyFont="1" applyBorder="1" applyAlignment="1">
      <alignment horizontal="center" vertical="center" textRotation="255"/>
    </xf>
    <xf numFmtId="0" fontId="3" fillId="0" borderId="37" xfId="0" applyFont="1" applyBorder="1" applyAlignment="1">
      <alignment horizontal="center" vertical="center" textRotation="255"/>
    </xf>
    <xf numFmtId="0" fontId="3" fillId="0" borderId="38" xfId="0" applyFont="1" applyBorder="1" applyAlignment="1">
      <alignment horizontal="center" vertical="center" textRotation="255"/>
    </xf>
    <xf numFmtId="0" fontId="3" fillId="0" borderId="11" xfId="0" applyFont="1" applyBorder="1" applyAlignment="1">
      <alignment horizontal="center" vertical="center" wrapText="1"/>
    </xf>
    <xf numFmtId="0" fontId="7" fillId="0" borderId="11" xfId="0" applyFont="1" applyBorder="1" applyAlignment="1">
      <alignment horizontal="left" vertical="top"/>
    </xf>
    <xf numFmtId="0" fontId="7" fillId="0" borderId="4" xfId="0" applyFont="1" applyBorder="1" applyAlignment="1">
      <alignment horizontal="left" vertical="top"/>
    </xf>
    <xf numFmtId="0" fontId="7" fillId="0" borderId="12" xfId="0" applyFont="1" applyBorder="1" applyAlignment="1">
      <alignment horizontal="left" vertical="top"/>
    </xf>
    <xf numFmtId="0" fontId="7" fillId="0" borderId="13" xfId="0" applyFont="1" applyBorder="1" applyAlignment="1">
      <alignment horizontal="left" vertical="top"/>
    </xf>
    <xf numFmtId="0" fontId="7" fillId="0" borderId="14" xfId="0" applyFont="1" applyBorder="1" applyAlignment="1">
      <alignment horizontal="left" vertical="top"/>
    </xf>
    <xf numFmtId="0" fontId="7" fillId="0" borderId="15" xfId="0" applyFont="1" applyBorder="1" applyAlignment="1">
      <alignment horizontal="left" vertical="top"/>
    </xf>
    <xf numFmtId="0" fontId="7" fillId="0" borderId="57" xfId="0" applyFont="1" applyBorder="1" applyAlignment="1">
      <alignment horizontal="left" vertical="top"/>
    </xf>
    <xf numFmtId="0" fontId="7" fillId="0" borderId="134" xfId="0" applyFont="1" applyBorder="1" applyAlignment="1">
      <alignment horizontal="left" vertical="top"/>
    </xf>
    <xf numFmtId="0" fontId="7" fillId="0" borderId="136" xfId="0" applyFont="1" applyBorder="1" applyAlignment="1">
      <alignment horizontal="left" vertical="top"/>
    </xf>
    <xf numFmtId="0" fontId="7" fillId="0" borderId="137" xfId="0" applyFont="1" applyBorder="1" applyAlignment="1">
      <alignment horizontal="left" vertical="top"/>
    </xf>
    <xf numFmtId="0" fontId="7" fillId="0" borderId="135" xfId="0" applyFont="1" applyBorder="1" applyAlignment="1">
      <alignment horizontal="left" vertical="top"/>
    </xf>
    <xf numFmtId="0" fontId="7" fillId="0" borderId="138" xfId="0" applyFont="1" applyBorder="1" applyAlignment="1">
      <alignment horizontal="left" vertical="top"/>
    </xf>
    <xf numFmtId="0" fontId="3" fillId="0" borderId="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2" borderId="14" xfId="0" applyFont="1" applyFill="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16" xfId="0" applyFont="1" applyFill="1" applyBorder="1" applyAlignment="1" applyProtection="1">
      <alignment horizontal="left" vertical="center"/>
      <protection locked="0"/>
    </xf>
    <xf numFmtId="0" fontId="3" fillId="2" borderId="0"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0" borderId="13" xfId="0" applyFont="1" applyBorder="1" applyAlignment="1">
      <alignment horizontal="center" vertical="center" textRotation="255"/>
    </xf>
    <xf numFmtId="0" fontId="6" fillId="0" borderId="0" xfId="0" applyFont="1" applyBorder="1" applyAlignment="1">
      <alignment horizontal="right" vertical="top"/>
    </xf>
    <xf numFmtId="0" fontId="113" fillId="0" borderId="2" xfId="0" applyFont="1" applyBorder="1" applyAlignment="1">
      <alignment horizontal="center" vertical="center"/>
    </xf>
    <xf numFmtId="0" fontId="3" fillId="2" borderId="13" xfId="0" applyFont="1" applyFill="1" applyBorder="1" applyAlignment="1" applyProtection="1">
      <alignment horizontal="center" vertical="center"/>
      <protection locked="0"/>
    </xf>
    <xf numFmtId="0" fontId="3" fillId="2" borderId="12"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16" xfId="0" applyFont="1" applyBorder="1" applyAlignment="1">
      <alignment horizontal="left" vertical="center" indent="1"/>
    </xf>
    <xf numFmtId="0" fontId="3" fillId="0" borderId="0" xfId="0" applyFont="1" applyBorder="1" applyAlignment="1">
      <alignment horizontal="left" vertical="center" indent="1"/>
    </xf>
    <xf numFmtId="0" fontId="3" fillId="0" borderId="17" xfId="0" applyFont="1" applyBorder="1" applyAlignment="1">
      <alignment horizontal="left" vertical="center" indent="1"/>
    </xf>
    <xf numFmtId="0" fontId="3" fillId="0" borderId="16" xfId="0" applyFont="1" applyBorder="1" applyAlignment="1">
      <alignment horizontal="left" vertical="center"/>
    </xf>
    <xf numFmtId="177" fontId="3" fillId="2" borderId="4" xfId="0" applyNumberFormat="1" applyFont="1" applyFill="1" applyBorder="1" applyAlignment="1" applyProtection="1">
      <alignment horizontal="distributed" vertical="center"/>
      <protection locked="0"/>
    </xf>
    <xf numFmtId="177" fontId="3" fillId="2" borderId="12" xfId="0" applyNumberFormat="1" applyFont="1" applyFill="1" applyBorder="1" applyAlignment="1" applyProtection="1">
      <alignment horizontal="distributed" vertical="center"/>
      <protection locked="0"/>
    </xf>
    <xf numFmtId="177" fontId="3" fillId="2" borderId="1" xfId="0" applyNumberFormat="1" applyFont="1" applyFill="1" applyBorder="1" applyAlignment="1" applyProtection="1">
      <alignment horizontal="distributed" vertical="center"/>
      <protection locked="0"/>
    </xf>
    <xf numFmtId="0" fontId="104" fillId="0" borderId="11" xfId="0" applyFont="1" applyBorder="1" applyAlignment="1">
      <alignment horizontal="left" vertical="center"/>
    </xf>
    <xf numFmtId="0" fontId="104" fillId="0" borderId="4" xfId="0" applyFont="1" applyBorder="1" applyAlignment="1">
      <alignment horizontal="left" vertical="center"/>
    </xf>
    <xf numFmtId="0" fontId="104" fillId="0" borderId="12" xfId="0" applyFont="1" applyBorder="1" applyAlignment="1">
      <alignment horizontal="left" vertical="center"/>
    </xf>
    <xf numFmtId="0" fontId="104" fillId="0" borderId="16" xfId="0" applyFont="1" applyBorder="1" applyAlignment="1">
      <alignment horizontal="left" vertical="center"/>
    </xf>
    <xf numFmtId="0" fontId="104" fillId="0" borderId="0" xfId="0" applyFont="1" applyBorder="1" applyAlignment="1">
      <alignment horizontal="left" vertical="center"/>
    </xf>
    <xf numFmtId="0" fontId="104" fillId="0" borderId="17"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0" fontId="104" fillId="0" borderId="15" xfId="0" applyFont="1" applyBorder="1" applyAlignment="1">
      <alignment horizontal="left" vertical="center"/>
    </xf>
    <xf numFmtId="0" fontId="89" fillId="0" borderId="11" xfId="0" applyFont="1" applyBorder="1" applyAlignment="1">
      <alignment horizontal="center" vertical="center"/>
    </xf>
    <xf numFmtId="0" fontId="89" fillId="0" borderId="4" xfId="0" applyFont="1" applyBorder="1" applyAlignment="1">
      <alignment horizontal="center" vertical="center"/>
    </xf>
    <xf numFmtId="0" fontId="89" fillId="0" borderId="1" xfId="0" applyFont="1" applyBorder="1" applyAlignment="1">
      <alignment horizontal="center" vertical="center"/>
    </xf>
    <xf numFmtId="0" fontId="89" fillId="0" borderId="2" xfId="0" applyFont="1" applyBorder="1" applyAlignment="1">
      <alignment horizontal="center" vertical="center"/>
    </xf>
    <xf numFmtId="0" fontId="89" fillId="0" borderId="3" xfId="0" applyFont="1" applyBorder="1" applyAlignment="1">
      <alignment horizontal="center" vertical="center"/>
    </xf>
    <xf numFmtId="177" fontId="89" fillId="2" borderId="14" xfId="0" applyNumberFormat="1" applyFont="1" applyFill="1" applyBorder="1" applyAlignment="1" applyProtection="1">
      <alignment horizontal="distributed" vertical="center"/>
      <protection locked="0"/>
    </xf>
    <xf numFmtId="0" fontId="89" fillId="0" borderId="14" xfId="0" applyFont="1" applyBorder="1" applyAlignment="1">
      <alignment horizontal="center" vertical="center"/>
    </xf>
    <xf numFmtId="0" fontId="105" fillId="0" borderId="14" xfId="0" applyFont="1" applyBorder="1" applyAlignment="1">
      <alignment horizontal="left" vertical="center"/>
    </xf>
    <xf numFmtId="0" fontId="89" fillId="2" borderId="11" xfId="0" applyFont="1" applyFill="1" applyBorder="1" applyAlignment="1" applyProtection="1">
      <alignment horizontal="center" vertical="center"/>
      <protection locked="0"/>
    </xf>
    <xf numFmtId="0" fontId="89" fillId="2" borderId="4" xfId="0" applyFont="1" applyFill="1" applyBorder="1" applyAlignment="1" applyProtection="1">
      <alignment horizontal="center" vertical="center"/>
      <protection locked="0"/>
    </xf>
    <xf numFmtId="0" fontId="89" fillId="0" borderId="12" xfId="0" applyFont="1" applyBorder="1" applyAlignment="1">
      <alignment horizontal="center" vertical="center"/>
    </xf>
    <xf numFmtId="0" fontId="89" fillId="0" borderId="16" xfId="0" applyFont="1" applyBorder="1" applyAlignment="1">
      <alignment horizontal="center" vertical="center"/>
    </xf>
    <xf numFmtId="0" fontId="89" fillId="2" borderId="1" xfId="0" applyFont="1" applyFill="1" applyBorder="1" applyAlignment="1" applyProtection="1">
      <alignment horizontal="left" vertical="center"/>
      <protection locked="0"/>
    </xf>
    <xf numFmtId="0" fontId="89" fillId="2" borderId="2" xfId="0" applyFont="1" applyFill="1" applyBorder="1" applyAlignment="1" applyProtection="1">
      <alignment horizontal="left" vertical="center"/>
      <protection locked="0"/>
    </xf>
    <xf numFmtId="0" fontId="89" fillId="2" borderId="3" xfId="0" applyFont="1" applyFill="1" applyBorder="1" applyAlignment="1" applyProtection="1">
      <alignment horizontal="left" vertical="center"/>
      <protection locked="0"/>
    </xf>
    <xf numFmtId="0" fontId="89" fillId="2" borderId="1" xfId="0" applyFont="1" applyFill="1" applyBorder="1" applyAlignment="1" applyProtection="1">
      <alignment horizontal="center" vertical="center"/>
      <protection locked="0"/>
    </xf>
    <xf numFmtId="0" fontId="89" fillId="2" borderId="2" xfId="0" applyFont="1" applyFill="1" applyBorder="1" applyAlignment="1" applyProtection="1">
      <alignment horizontal="center" vertical="center"/>
      <protection locked="0"/>
    </xf>
    <xf numFmtId="0" fontId="104" fillId="0" borderId="1" xfId="0" applyFont="1" applyBorder="1" applyAlignment="1">
      <alignment horizontal="center" vertical="center"/>
    </xf>
    <xf numFmtId="0" fontId="104" fillId="0" borderId="2" xfId="0" applyFont="1" applyBorder="1" applyAlignment="1">
      <alignment horizontal="center" vertical="center"/>
    </xf>
    <xf numFmtId="0" fontId="104" fillId="0" borderId="3" xfId="0" applyFont="1" applyBorder="1" applyAlignment="1">
      <alignment horizontal="center" vertical="center"/>
    </xf>
    <xf numFmtId="0" fontId="89" fillId="2" borderId="3" xfId="0" applyFont="1" applyFill="1" applyBorder="1" applyAlignment="1" applyProtection="1">
      <alignment horizontal="center" vertical="center"/>
      <protection locked="0"/>
    </xf>
    <xf numFmtId="0" fontId="89" fillId="0" borderId="16" xfId="0" applyFont="1" applyBorder="1" applyAlignment="1">
      <alignment horizontal="left" vertical="center"/>
    </xf>
    <xf numFmtId="0" fontId="89" fillId="0" borderId="0" xfId="0" applyFont="1" applyBorder="1" applyAlignment="1">
      <alignment horizontal="left" vertical="center"/>
    </xf>
    <xf numFmtId="0" fontId="89" fillId="0" borderId="17" xfId="0" applyFont="1" applyBorder="1" applyAlignment="1">
      <alignment horizontal="left" vertical="center"/>
    </xf>
    <xf numFmtId="0" fontId="89" fillId="2" borderId="0" xfId="0" applyFont="1" applyFill="1" applyBorder="1" applyAlignment="1" applyProtection="1">
      <alignment horizontal="center" vertical="center"/>
      <protection locked="0"/>
    </xf>
    <xf numFmtId="0" fontId="106" fillId="0" borderId="13" xfId="0" applyFont="1" applyBorder="1" applyAlignment="1">
      <alignment horizontal="left" vertical="center"/>
    </xf>
    <xf numFmtId="0" fontId="106" fillId="0" borderId="14" xfId="0" applyFont="1" applyBorder="1" applyAlignment="1">
      <alignment horizontal="left" vertical="center"/>
    </xf>
    <xf numFmtId="0" fontId="106" fillId="0" borderId="15" xfId="0" applyFont="1" applyBorder="1" applyAlignment="1">
      <alignment horizontal="left" vertical="center"/>
    </xf>
    <xf numFmtId="0" fontId="89" fillId="0" borderId="11" xfId="0" applyFont="1" applyBorder="1" applyAlignment="1">
      <alignment horizontal="left" vertical="center"/>
    </xf>
    <xf numFmtId="0" fontId="89" fillId="0" borderId="4" xfId="0" applyFont="1" applyBorder="1" applyAlignment="1">
      <alignment horizontal="left" vertical="center"/>
    </xf>
    <xf numFmtId="0" fontId="89" fillId="0" borderId="12" xfId="0" applyFont="1" applyBorder="1" applyAlignment="1">
      <alignment horizontal="left" vertical="center"/>
    </xf>
    <xf numFmtId="0" fontId="107" fillId="0" borderId="16" xfId="0" applyFont="1" applyBorder="1" applyAlignment="1">
      <alignment horizontal="left" vertical="center"/>
    </xf>
    <xf numFmtId="0" fontId="107" fillId="0" borderId="0" xfId="0" applyFont="1" applyBorder="1" applyAlignment="1">
      <alignment horizontal="left" vertical="center"/>
    </xf>
    <xf numFmtId="0" fontId="107" fillId="0" borderId="17" xfId="0" applyFont="1" applyBorder="1" applyAlignment="1">
      <alignment horizontal="left" vertical="center"/>
    </xf>
    <xf numFmtId="0" fontId="104" fillId="0" borderId="11" xfId="0" applyFont="1" applyBorder="1" applyAlignment="1">
      <alignment horizontal="center" vertical="center"/>
    </xf>
    <xf numFmtId="0" fontId="104" fillId="0" borderId="4" xfId="0" applyFont="1" applyBorder="1" applyAlignment="1">
      <alignment horizontal="center" vertical="center"/>
    </xf>
    <xf numFmtId="0" fontId="104" fillId="0" borderId="12" xfId="0" applyFont="1" applyBorder="1" applyAlignment="1">
      <alignment horizontal="center" vertical="center"/>
    </xf>
    <xf numFmtId="0" fontId="89" fillId="2" borderId="2" xfId="0" applyFont="1" applyFill="1" applyBorder="1" applyAlignment="1">
      <alignment horizontal="center" vertical="center"/>
    </xf>
    <xf numFmtId="0" fontId="89" fillId="2" borderId="3" xfId="0" applyFont="1" applyFill="1" applyBorder="1" applyAlignment="1">
      <alignment horizontal="center" vertical="center"/>
    </xf>
    <xf numFmtId="0" fontId="104" fillId="2" borderId="1" xfId="0" applyFont="1" applyFill="1" applyBorder="1" applyAlignment="1">
      <alignment horizontal="center" vertical="center"/>
    </xf>
    <xf numFmtId="0" fontId="104" fillId="2" borderId="2" xfId="0" applyFont="1" applyFill="1" applyBorder="1" applyAlignment="1">
      <alignment horizontal="center" vertical="center"/>
    </xf>
    <xf numFmtId="0" fontId="89" fillId="2" borderId="1" xfId="0" applyFont="1" applyFill="1" applyBorder="1" applyAlignment="1">
      <alignment horizontal="center" vertical="center"/>
    </xf>
    <xf numFmtId="0" fontId="89" fillId="2" borderId="12" xfId="0" applyFont="1" applyFill="1" applyBorder="1" applyAlignment="1" applyProtection="1">
      <alignment horizontal="center" vertical="center"/>
      <protection locked="0"/>
    </xf>
    <xf numFmtId="49" fontId="89" fillId="0" borderId="16" xfId="0" applyNumberFormat="1" applyFont="1" applyBorder="1" applyAlignment="1">
      <alignment horizontal="center" vertical="top"/>
    </xf>
    <xf numFmtId="49" fontId="89" fillId="0" borderId="0" xfId="0" applyNumberFormat="1" applyFont="1" applyBorder="1" applyAlignment="1">
      <alignment horizontal="center" vertical="top"/>
    </xf>
    <xf numFmtId="177" fontId="89" fillId="2" borderId="0" xfId="0" applyNumberFormat="1" applyFont="1" applyFill="1" applyAlignment="1" applyProtection="1">
      <alignment horizontal="distributed" vertical="center"/>
      <protection locked="0"/>
    </xf>
    <xf numFmtId="0" fontId="89" fillId="2" borderId="16" xfId="0" applyFont="1" applyFill="1" applyBorder="1" applyAlignment="1" applyProtection="1">
      <alignment horizontal="left" vertical="center"/>
      <protection locked="0"/>
    </xf>
    <xf numFmtId="0" fontId="89" fillId="2" borderId="0" xfId="0" applyFont="1" applyFill="1" applyBorder="1" applyAlignment="1" applyProtection="1">
      <alignment horizontal="left" vertical="center"/>
      <protection locked="0"/>
    </xf>
    <xf numFmtId="0" fontId="89" fillId="2" borderId="17" xfId="0" applyFont="1" applyFill="1" applyBorder="1" applyAlignment="1" applyProtection="1">
      <alignment horizontal="left" vertical="center"/>
      <protection locked="0"/>
    </xf>
    <xf numFmtId="0" fontId="89" fillId="0" borderId="24" xfId="0" applyFont="1" applyBorder="1" applyAlignment="1">
      <alignment horizontal="left" vertical="center"/>
    </xf>
    <xf numFmtId="0" fontId="89" fillId="0" borderId="25" xfId="0" applyFont="1" applyBorder="1" applyAlignment="1">
      <alignment horizontal="left" vertical="center"/>
    </xf>
    <xf numFmtId="0" fontId="89" fillId="0" borderId="26" xfId="0" applyFont="1" applyBorder="1" applyAlignment="1">
      <alignment horizontal="left" vertical="center"/>
    </xf>
    <xf numFmtId="0" fontId="89" fillId="2" borderId="13" xfId="0" applyFont="1" applyFill="1" applyBorder="1" applyAlignment="1" applyProtection="1">
      <alignment horizontal="left" vertical="center"/>
      <protection locked="0"/>
    </xf>
    <xf numFmtId="0" fontId="89" fillId="2" borderId="14" xfId="0" applyFont="1" applyFill="1" applyBorder="1" applyAlignment="1" applyProtection="1">
      <alignment horizontal="left" vertical="center"/>
      <protection locked="0"/>
    </xf>
    <xf numFmtId="0" fontId="89" fillId="2" borderId="15" xfId="0" applyFont="1" applyFill="1" applyBorder="1" applyAlignment="1" applyProtection="1">
      <alignment horizontal="left" vertical="center"/>
      <protection locked="0"/>
    </xf>
    <xf numFmtId="0" fontId="89" fillId="0" borderId="21" xfId="0" applyFont="1" applyBorder="1" applyAlignment="1">
      <alignment horizontal="left" vertical="center"/>
    </xf>
    <xf numFmtId="0" fontId="89" fillId="0" borderId="22" xfId="0" applyFont="1" applyBorder="1" applyAlignment="1">
      <alignment horizontal="left" vertical="center"/>
    </xf>
    <xf numFmtId="0" fontId="89" fillId="0" borderId="23" xfId="0" applyFont="1" applyBorder="1" applyAlignment="1">
      <alignment horizontal="left" vertical="center"/>
    </xf>
    <xf numFmtId="0" fontId="104" fillId="0" borderId="11" xfId="0" applyFont="1" applyBorder="1" applyAlignment="1">
      <alignment horizontal="center" vertical="center" wrapText="1"/>
    </xf>
    <xf numFmtId="0" fontId="104" fillId="0" borderId="4"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14" xfId="0" applyFont="1" applyBorder="1" applyAlignment="1">
      <alignment horizontal="center" vertical="center" wrapText="1"/>
    </xf>
    <xf numFmtId="0" fontId="104" fillId="0" borderId="13" xfId="0" applyFont="1" applyBorder="1" applyAlignment="1">
      <alignment horizontal="center" vertical="center"/>
    </xf>
    <xf numFmtId="0" fontId="104" fillId="0" borderId="15" xfId="0" applyFont="1" applyBorder="1" applyAlignment="1">
      <alignment horizontal="center" vertical="center"/>
    </xf>
    <xf numFmtId="0" fontId="89" fillId="2" borderId="19" xfId="0" applyFont="1" applyFill="1" applyBorder="1" applyAlignment="1" applyProtection="1">
      <alignment horizontal="left" vertical="center"/>
      <protection locked="0"/>
    </xf>
    <xf numFmtId="0" fontId="89" fillId="2" borderId="20" xfId="0" applyFont="1" applyFill="1" applyBorder="1" applyAlignment="1" applyProtection="1">
      <alignment horizontal="left" vertical="center"/>
      <protection locked="0"/>
    </xf>
    <xf numFmtId="0" fontId="89" fillId="2" borderId="25" xfId="0" applyFont="1" applyFill="1" applyBorder="1" applyAlignment="1" applyProtection="1">
      <alignment horizontal="left" vertical="center"/>
      <protection locked="0"/>
    </xf>
    <xf numFmtId="0" fontId="89" fillId="2" borderId="26" xfId="0" applyFont="1" applyFill="1" applyBorder="1" applyAlignment="1" applyProtection="1">
      <alignment horizontal="left" vertical="center"/>
      <protection locked="0"/>
    </xf>
    <xf numFmtId="0" fontId="89" fillId="0" borderId="0" xfId="0" applyFont="1" applyBorder="1" applyAlignment="1">
      <alignment horizontal="left" vertical="top" wrapText="1"/>
    </xf>
    <xf numFmtId="0" fontId="89" fillId="0" borderId="17" xfId="0" applyFont="1" applyBorder="1" applyAlignment="1">
      <alignment horizontal="left" vertical="top" wrapText="1"/>
    </xf>
    <xf numFmtId="0" fontId="104" fillId="0" borderId="16" xfId="0" applyFont="1" applyBorder="1" applyAlignment="1">
      <alignment horizontal="left" vertical="top" wrapText="1"/>
    </xf>
    <xf numFmtId="0" fontId="104" fillId="0" borderId="0" xfId="0" applyFont="1" applyBorder="1" applyAlignment="1">
      <alignment horizontal="left" vertical="top" wrapText="1"/>
    </xf>
    <xf numFmtId="0" fontId="104" fillId="0" borderId="17" xfId="0" applyFont="1" applyBorder="1" applyAlignment="1">
      <alignment horizontal="left" vertical="top" wrapText="1"/>
    </xf>
    <xf numFmtId="0" fontId="89" fillId="2" borderId="24" xfId="0" applyFont="1" applyFill="1" applyBorder="1" applyAlignment="1" applyProtection="1">
      <alignment horizontal="left" vertical="center"/>
      <protection locked="0"/>
    </xf>
    <xf numFmtId="0" fontId="102" fillId="0" borderId="1" xfId="0" applyFont="1" applyBorder="1" applyAlignment="1">
      <alignment horizontal="left" vertical="center"/>
    </xf>
    <xf numFmtId="0" fontId="102" fillId="0" borderId="3" xfId="0" applyFont="1" applyBorder="1" applyAlignment="1">
      <alignment horizontal="left" vertical="center"/>
    </xf>
    <xf numFmtId="0" fontId="89" fillId="0" borderId="11" xfId="0" applyFont="1" applyBorder="1" applyAlignment="1">
      <alignment horizontal="center" vertical="center" wrapText="1"/>
    </xf>
    <xf numFmtId="0" fontId="89" fillId="0" borderId="4" xfId="0" applyFont="1" applyBorder="1" applyAlignment="1">
      <alignment horizontal="center" vertical="center" wrapText="1"/>
    </xf>
    <xf numFmtId="0" fontId="89" fillId="0" borderId="0" xfId="0" applyFont="1" applyBorder="1" applyAlignment="1">
      <alignment horizontal="center" vertical="center"/>
    </xf>
    <xf numFmtId="0" fontId="89" fillId="0" borderId="17" xfId="0" applyFont="1" applyBorder="1" applyAlignment="1">
      <alignment horizontal="center" vertical="center"/>
    </xf>
    <xf numFmtId="0" fontId="89" fillId="0" borderId="13" xfId="0" applyFont="1" applyBorder="1" applyAlignment="1">
      <alignment horizontal="center" vertical="center"/>
    </xf>
    <xf numFmtId="0" fontId="89" fillId="0" borderId="15" xfId="0" applyFont="1" applyBorder="1" applyAlignment="1">
      <alignment horizontal="center" vertical="center"/>
    </xf>
    <xf numFmtId="0" fontId="104" fillId="0" borderId="1" xfId="0" applyFont="1" applyBorder="1" applyAlignment="1">
      <alignment horizontal="left" vertical="center"/>
    </xf>
    <xf numFmtId="0" fontId="104" fillId="0" borderId="2" xfId="0" applyFont="1" applyBorder="1" applyAlignment="1">
      <alignment horizontal="left" vertical="center"/>
    </xf>
    <xf numFmtId="0" fontId="104" fillId="0" borderId="3" xfId="0" applyFont="1" applyBorder="1" applyAlignment="1">
      <alignment horizontal="left" vertical="center"/>
    </xf>
    <xf numFmtId="0" fontId="89" fillId="2" borderId="18" xfId="0" applyFont="1" applyFill="1" applyBorder="1" applyAlignment="1" applyProtection="1">
      <alignment horizontal="left" vertical="center"/>
      <protection locked="0"/>
    </xf>
    <xf numFmtId="0" fontId="89" fillId="2" borderId="21" xfId="0" applyFont="1" applyFill="1" applyBorder="1" applyAlignment="1" applyProtection="1">
      <alignment horizontal="left" vertical="center"/>
      <protection locked="0"/>
    </xf>
    <xf numFmtId="0" fontId="89" fillId="2" borderId="22" xfId="0" applyFont="1" applyFill="1" applyBorder="1" applyAlignment="1" applyProtection="1">
      <alignment horizontal="left" vertical="center"/>
      <protection locked="0"/>
    </xf>
    <xf numFmtId="0" fontId="89" fillId="2" borderId="23" xfId="0" applyFont="1" applyFill="1" applyBorder="1" applyAlignment="1" applyProtection="1">
      <alignment horizontal="left" vertical="center"/>
      <protection locked="0"/>
    </xf>
    <xf numFmtId="0" fontId="103" fillId="0" borderId="0" xfId="0" applyFont="1" applyAlignment="1">
      <alignment horizontal="center" vertical="center"/>
    </xf>
    <xf numFmtId="0" fontId="105" fillId="0" borderId="16" xfId="0" applyFont="1" applyBorder="1" applyAlignment="1">
      <alignment horizontal="left" vertical="center"/>
    </xf>
    <xf numFmtId="0" fontId="105" fillId="0" borderId="0" xfId="0" applyFont="1" applyBorder="1" applyAlignment="1">
      <alignment horizontal="left" vertical="center"/>
    </xf>
    <xf numFmtId="0" fontId="89" fillId="0" borderId="1" xfId="0" applyFont="1" applyBorder="1" applyAlignment="1">
      <alignment horizontal="left" vertical="center"/>
    </xf>
    <xf numFmtId="0" fontId="89" fillId="0" borderId="2" xfId="0" applyFont="1" applyBorder="1" applyAlignment="1">
      <alignment horizontal="left" vertical="center"/>
    </xf>
    <xf numFmtId="0" fontId="89" fillId="0" borderId="3" xfId="0" applyFont="1" applyBorder="1" applyAlignment="1">
      <alignment horizontal="left" vertical="center"/>
    </xf>
    <xf numFmtId="0" fontId="0" fillId="0" borderId="0" xfId="9" applyFont="1" applyAlignment="1">
      <alignment horizontal="distributed"/>
    </xf>
    <xf numFmtId="0" fontId="0" fillId="0" borderId="14" xfId="9" applyFont="1" applyBorder="1" applyAlignment="1">
      <alignment horizontal="left"/>
    </xf>
    <xf numFmtId="0" fontId="0" fillId="0" borderId="0" xfId="9" applyFont="1" applyAlignment="1">
      <alignment horizontal="center" vertical="top" shrinkToFit="1"/>
    </xf>
    <xf numFmtId="0" fontId="0" fillId="0" borderId="0" xfId="9" applyFont="1" applyAlignment="1">
      <alignment horizontal="center"/>
    </xf>
    <xf numFmtId="177" fontId="0" fillId="2" borderId="14" xfId="9" applyNumberFormat="1" applyFont="1" applyFill="1" applyBorder="1" applyAlignment="1" applyProtection="1">
      <alignment horizontal="distributed" vertical="center"/>
      <protection locked="0"/>
    </xf>
    <xf numFmtId="0" fontId="7" fillId="0" borderId="0" xfId="9" applyFont="1" applyBorder="1" applyAlignment="1">
      <alignment horizontal="left" vertical="center"/>
    </xf>
    <xf numFmtId="0" fontId="31" fillId="0" borderId="0" xfId="2" applyFont="1" applyBorder="1" applyAlignment="1">
      <alignment horizontal="left" vertical="center"/>
    </xf>
    <xf numFmtId="0" fontId="24" fillId="0" borderId="1" xfId="9" applyFont="1" applyBorder="1" applyAlignment="1">
      <alignment horizontal="center" vertical="center" wrapText="1"/>
    </xf>
    <xf numFmtId="0" fontId="0" fillId="0" borderId="104" xfId="6" applyFont="1" applyBorder="1">
      <alignment vertical="center"/>
    </xf>
    <xf numFmtId="0" fontId="0" fillId="0" borderId="125" xfId="9" applyFont="1" applyBorder="1" applyAlignment="1">
      <alignment vertical="center"/>
    </xf>
    <xf numFmtId="0" fontId="0" fillId="0" borderId="2" xfId="9" applyFont="1" applyBorder="1" applyAlignment="1">
      <alignment vertical="center"/>
    </xf>
    <xf numFmtId="0" fontId="0" fillId="0" borderId="2" xfId="6" applyFont="1" applyBorder="1">
      <alignment vertical="center"/>
    </xf>
    <xf numFmtId="0" fontId="0" fillId="0" borderId="3" xfId="6" applyFont="1" applyBorder="1">
      <alignment vertical="center"/>
    </xf>
    <xf numFmtId="0" fontId="0" fillId="0" borderId="0" xfId="9" applyFont="1" applyAlignment="1">
      <alignment horizontal="distributed" shrinkToFit="1"/>
    </xf>
    <xf numFmtId="0" fontId="0" fillId="0" borderId="14" xfId="9" applyFont="1" applyBorder="1" applyAlignment="1">
      <alignment horizontal="left" shrinkToFit="1"/>
    </xf>
    <xf numFmtId="0" fontId="0" fillId="0" borderId="0" xfId="9" applyFont="1" applyAlignment="1">
      <alignment horizontal="center" shrinkToFit="1"/>
    </xf>
    <xf numFmtId="0" fontId="0" fillId="2" borderId="14" xfId="9" applyFont="1" applyFill="1" applyBorder="1" applyAlignment="1" applyProtection="1">
      <alignment horizontal="left"/>
      <protection locked="0"/>
    </xf>
    <xf numFmtId="0" fontId="0" fillId="2" borderId="14" xfId="9" applyFont="1" applyFill="1" applyBorder="1" applyAlignment="1" applyProtection="1">
      <alignment horizontal="left" wrapText="1"/>
      <protection locked="0"/>
    </xf>
    <xf numFmtId="0" fontId="24" fillId="2" borderId="27" xfId="9" applyFont="1" applyFill="1" applyBorder="1" applyAlignment="1" applyProtection="1">
      <alignment horizontal="center" vertical="center"/>
      <protection locked="0"/>
    </xf>
    <xf numFmtId="0" fontId="24" fillId="2" borderId="28" xfId="9" applyFont="1" applyFill="1" applyBorder="1" applyAlignment="1" applyProtection="1">
      <alignment horizontal="center" vertical="center"/>
      <protection locked="0"/>
    </xf>
    <xf numFmtId="0" fontId="24" fillId="2" borderId="22" xfId="9" applyFont="1" applyFill="1" applyBorder="1" applyAlignment="1" applyProtection="1">
      <alignment horizontal="distributed" vertical="center"/>
      <protection locked="0"/>
    </xf>
    <xf numFmtId="0" fontId="24" fillId="2" borderId="110" xfId="9" applyFont="1" applyFill="1" applyBorder="1" applyAlignment="1" applyProtection="1">
      <alignment vertical="center"/>
      <protection locked="0"/>
    </xf>
    <xf numFmtId="0" fontId="45" fillId="0" borderId="0" xfId="9" applyFont="1" applyAlignment="1">
      <alignment horizontal="distributed" vertical="center"/>
    </xf>
    <xf numFmtId="0" fontId="0" fillId="0" borderId="4" xfId="9" applyFont="1" applyBorder="1" applyAlignment="1">
      <alignment horizontal="center" vertical="center"/>
    </xf>
    <xf numFmtId="0" fontId="0" fillId="0" borderId="0" xfId="9" applyFont="1" applyAlignment="1">
      <alignment horizontal="center" vertical="center"/>
    </xf>
    <xf numFmtId="0" fontId="0" fillId="0" borderId="14" xfId="9" applyFont="1" applyBorder="1" applyAlignment="1">
      <alignment horizontal="center" vertical="center"/>
    </xf>
    <xf numFmtId="0" fontId="0" fillId="2" borderId="11" xfId="9" applyFont="1" applyFill="1" applyBorder="1" applyAlignment="1" applyProtection="1">
      <alignment horizontal="left" vertical="center" wrapText="1" indent="1"/>
      <protection locked="0"/>
    </xf>
    <xf numFmtId="0" fontId="0" fillId="2" borderId="4" xfId="9" applyFont="1" applyFill="1" applyBorder="1" applyAlignment="1" applyProtection="1">
      <alignment horizontal="left" vertical="center" wrapText="1" indent="1"/>
      <protection locked="0"/>
    </xf>
    <xf numFmtId="0" fontId="0" fillId="2" borderId="12" xfId="9" applyFont="1" applyFill="1" applyBorder="1" applyAlignment="1" applyProtection="1">
      <alignment horizontal="left" vertical="center" wrapText="1" indent="1"/>
      <protection locked="0"/>
    </xf>
    <xf numFmtId="0" fontId="0" fillId="2" borderId="16" xfId="9" applyFont="1" applyFill="1" applyBorder="1" applyAlignment="1" applyProtection="1">
      <alignment horizontal="left" vertical="center" wrapText="1" indent="1"/>
      <protection locked="0"/>
    </xf>
    <xf numFmtId="0" fontId="0" fillId="2" borderId="0" xfId="9" applyFont="1" applyFill="1" applyAlignment="1" applyProtection="1">
      <alignment horizontal="left" vertical="center" wrapText="1" indent="1"/>
      <protection locked="0"/>
    </xf>
    <xf numFmtId="0" fontId="0" fillId="2" borderId="17" xfId="9" applyFont="1" applyFill="1" applyBorder="1" applyAlignment="1" applyProtection="1">
      <alignment horizontal="left" vertical="center" wrapText="1" indent="1"/>
      <protection locked="0"/>
    </xf>
    <xf numFmtId="0" fontId="0" fillId="2" borderId="13" xfId="9" applyFont="1" applyFill="1" applyBorder="1" applyAlignment="1" applyProtection="1">
      <alignment horizontal="left" vertical="center" wrapText="1" indent="1"/>
      <protection locked="0"/>
    </xf>
    <xf numFmtId="0" fontId="0" fillId="2" borderId="14" xfId="9" applyFont="1" applyFill="1" applyBorder="1" applyAlignment="1" applyProtection="1">
      <alignment horizontal="left" vertical="center" wrapText="1" indent="1"/>
      <protection locked="0"/>
    </xf>
    <xf numFmtId="0" fontId="0" fillId="2" borderId="15" xfId="9" applyFont="1" applyFill="1" applyBorder="1" applyAlignment="1" applyProtection="1">
      <alignment horizontal="left" vertical="center" wrapText="1" indent="1"/>
      <protection locked="0"/>
    </xf>
    <xf numFmtId="0" fontId="24" fillId="0" borderId="18" xfId="9" applyFont="1" applyBorder="1" applyAlignment="1">
      <alignment horizontal="center" vertical="center"/>
    </xf>
    <xf numFmtId="0" fontId="24" fillId="0" borderId="19" xfId="9" applyFont="1" applyBorder="1" applyAlignment="1">
      <alignment horizontal="center" vertical="center"/>
    </xf>
    <xf numFmtId="0" fontId="24" fillId="0" borderId="107" xfId="9" applyFont="1" applyBorder="1" applyAlignment="1">
      <alignment horizontal="center" vertical="center"/>
    </xf>
    <xf numFmtId="0" fontId="24" fillId="0" borderId="21" xfId="9" applyFont="1" applyBorder="1" applyAlignment="1">
      <alignment horizontal="center" vertical="center"/>
    </xf>
    <xf numFmtId="0" fontId="24" fillId="0" borderId="22" xfId="9" applyFont="1" applyBorder="1" applyAlignment="1">
      <alignment horizontal="center" vertical="center"/>
    </xf>
    <xf numFmtId="0" fontId="24" fillId="0" borderId="28" xfId="9" applyFont="1" applyBorder="1" applyAlignment="1">
      <alignment horizontal="center" vertical="center"/>
    </xf>
    <xf numFmtId="0" fontId="24" fillId="0" borderId="100" xfId="9" applyFont="1" applyBorder="1" applyAlignment="1">
      <alignment horizontal="center" vertical="center"/>
    </xf>
    <xf numFmtId="0" fontId="24" fillId="0" borderId="19" xfId="9" applyFont="1" applyBorder="1" applyAlignment="1">
      <alignment horizontal="distributed" vertical="center"/>
    </xf>
    <xf numFmtId="0" fontId="0" fillId="0" borderId="19" xfId="6" applyFont="1" applyBorder="1">
      <alignment vertical="center"/>
    </xf>
    <xf numFmtId="0" fontId="0" fillId="0" borderId="107" xfId="6" applyFont="1" applyBorder="1">
      <alignment vertical="center"/>
    </xf>
    <xf numFmtId="0" fontId="24" fillId="0" borderId="126" xfId="9" applyFont="1" applyBorder="1" applyAlignment="1">
      <alignment horizontal="center" vertical="center"/>
    </xf>
    <xf numFmtId="0" fontId="24" fillId="0" borderId="4" xfId="9" applyFont="1" applyBorder="1" applyAlignment="1">
      <alignment horizontal="center" vertical="center"/>
    </xf>
    <xf numFmtId="0" fontId="0" fillId="0" borderId="4" xfId="6" applyFont="1" applyBorder="1">
      <alignment vertical="center"/>
    </xf>
    <xf numFmtId="0" fontId="0" fillId="0" borderId="12" xfId="6" applyFont="1" applyBorder="1">
      <alignment vertical="center"/>
    </xf>
    <xf numFmtId="0" fontId="0" fillId="0" borderId="124" xfId="6" applyFont="1" applyBorder="1">
      <alignment vertical="center"/>
    </xf>
    <xf numFmtId="0" fontId="0" fillId="0" borderId="30" xfId="6" applyFont="1" applyBorder="1">
      <alignment vertical="center"/>
    </xf>
    <xf numFmtId="0" fontId="0" fillId="0" borderId="31" xfId="6" applyFont="1" applyBorder="1">
      <alignment vertical="center"/>
    </xf>
    <xf numFmtId="0" fontId="24" fillId="2" borderId="110" xfId="9" applyFont="1" applyFill="1" applyBorder="1" applyAlignment="1" applyProtection="1">
      <alignment horizontal="center" vertical="center"/>
      <protection locked="0"/>
    </xf>
    <xf numFmtId="0" fontId="0" fillId="2" borderId="28" xfId="6" applyFont="1" applyFill="1" applyBorder="1" applyProtection="1">
      <alignment vertical="center"/>
      <protection locked="0"/>
    </xf>
    <xf numFmtId="0" fontId="24" fillId="2" borderId="114" xfId="9" applyFont="1" applyFill="1" applyBorder="1" applyAlignment="1" applyProtection="1">
      <alignment vertical="center"/>
      <protection locked="0"/>
    </xf>
    <xf numFmtId="0" fontId="24" fillId="2" borderId="0" xfId="9" applyFont="1" applyFill="1" applyAlignment="1" applyProtection="1">
      <alignment vertical="center"/>
      <protection locked="0"/>
    </xf>
    <xf numFmtId="0" fontId="24" fillId="2" borderId="17" xfId="9" applyFont="1" applyFill="1" applyBorder="1" applyAlignment="1" applyProtection="1">
      <alignment vertical="center"/>
      <protection locked="0"/>
    </xf>
    <xf numFmtId="0" fontId="24" fillId="2" borderId="127" xfId="9" applyFont="1" applyFill="1" applyBorder="1" applyAlignment="1" applyProtection="1">
      <alignment vertical="center"/>
      <protection locked="0"/>
    </xf>
    <xf numFmtId="0" fontId="24" fillId="2" borderId="33" xfId="9" applyFont="1" applyFill="1" applyBorder="1" applyAlignment="1" applyProtection="1">
      <alignment vertical="center"/>
      <protection locked="0"/>
    </xf>
    <xf numFmtId="0" fontId="24" fillId="2" borderId="34" xfId="9" applyFont="1" applyFill="1" applyBorder="1" applyAlignment="1" applyProtection="1">
      <alignment vertical="center"/>
      <protection locked="0"/>
    </xf>
    <xf numFmtId="0" fontId="24" fillId="0" borderId="22" xfId="9" applyFont="1" applyBorder="1" applyAlignment="1">
      <alignment horizontal="distributed" vertical="center"/>
    </xf>
    <xf numFmtId="0" fontId="24" fillId="2" borderId="27" xfId="9" applyFont="1" applyFill="1" applyBorder="1" applyAlignment="1" applyProtection="1">
      <alignment vertical="center"/>
      <protection locked="0"/>
    </xf>
    <xf numFmtId="0" fontId="0" fillId="0" borderId="16" xfId="9" applyFont="1" applyBorder="1" applyAlignment="1">
      <alignment vertical="center"/>
    </xf>
    <xf numFmtId="0" fontId="0" fillId="0" borderId="0" xfId="9" applyFont="1" applyAlignment="1">
      <alignment vertical="center"/>
    </xf>
    <xf numFmtId="0" fontId="24" fillId="0" borderId="61" xfId="9" applyFont="1" applyBorder="1" applyAlignment="1">
      <alignment horizontal="center" vertical="center" wrapText="1"/>
    </xf>
    <xf numFmtId="0" fontId="24" fillId="0" borderId="28" xfId="9" applyFont="1" applyBorder="1" applyAlignment="1">
      <alignment horizontal="center" vertical="center" wrapText="1"/>
    </xf>
    <xf numFmtId="0" fontId="24" fillId="0" borderId="110" xfId="9" applyFont="1" applyBorder="1" applyAlignment="1">
      <alignment horizontal="center" vertical="center"/>
    </xf>
    <xf numFmtId="0" fontId="24" fillId="0" borderId="27" xfId="9" applyFont="1" applyBorder="1" applyAlignment="1">
      <alignment horizontal="center" vertical="center" shrinkToFit="1"/>
    </xf>
    <xf numFmtId="0" fontId="24" fillId="0" borderId="22" xfId="9" applyFont="1" applyBorder="1" applyAlignment="1">
      <alignment horizontal="center" vertical="center" shrinkToFit="1"/>
    </xf>
    <xf numFmtId="0" fontId="24" fillId="0" borderId="28" xfId="9" applyFont="1" applyBorder="1" applyAlignment="1">
      <alignment horizontal="center" vertical="center" shrinkToFit="1"/>
    </xf>
    <xf numFmtId="0" fontId="24" fillId="0" borderId="27" xfId="9" applyFont="1" applyBorder="1" applyAlignment="1">
      <alignment horizontal="center" vertical="center" wrapText="1"/>
    </xf>
    <xf numFmtId="0" fontId="100" fillId="0" borderId="27" xfId="9" applyFont="1" applyBorder="1" applyAlignment="1">
      <alignment horizontal="center" vertical="center" wrapText="1"/>
    </xf>
    <xf numFmtId="0" fontId="100" fillId="0" borderId="28" xfId="9" applyFont="1" applyBorder="1" applyAlignment="1">
      <alignment horizontal="center" vertical="center" wrapText="1"/>
    </xf>
    <xf numFmtId="0" fontId="24" fillId="0" borderId="27" xfId="9" applyFont="1" applyBorder="1" applyAlignment="1">
      <alignment horizontal="center" vertical="center"/>
    </xf>
    <xf numFmtId="0" fontId="24" fillId="0" borderId="22" xfId="9" applyFont="1" applyBorder="1" applyAlignment="1">
      <alignment horizontal="center" vertical="center" wrapText="1"/>
    </xf>
    <xf numFmtId="0" fontId="24" fillId="0" borderId="23" xfId="9" applyFont="1" applyBorder="1" applyAlignment="1">
      <alignment horizontal="center" vertical="center" wrapText="1"/>
    </xf>
    <xf numFmtId="0" fontId="24" fillId="2" borderId="109" xfId="9" applyFont="1" applyFill="1" applyBorder="1" applyAlignment="1" applyProtection="1">
      <alignment vertical="center"/>
      <protection locked="0"/>
    </xf>
    <xf numFmtId="0" fontId="24" fillId="0" borderId="22" xfId="9" applyFont="1" applyBorder="1" applyAlignment="1">
      <alignment horizontal="left" vertical="center"/>
    </xf>
    <xf numFmtId="0" fontId="24" fillId="0" borderId="28" xfId="9" applyFont="1" applyBorder="1" applyAlignment="1">
      <alignment horizontal="left" vertical="center"/>
    </xf>
    <xf numFmtId="0" fontId="24" fillId="0" borderId="27" xfId="9" applyFont="1" applyBorder="1" applyAlignment="1">
      <alignment horizontal="left" vertical="center"/>
    </xf>
    <xf numFmtId="0" fontId="24" fillId="0" borderId="23" xfId="9" applyFont="1" applyBorder="1" applyAlignment="1">
      <alignment horizontal="left" vertical="center"/>
    </xf>
    <xf numFmtId="0" fontId="24" fillId="2" borderId="22" xfId="9" applyFont="1" applyFill="1" applyBorder="1" applyAlignment="1" applyProtection="1">
      <alignment horizontal="left" vertical="center"/>
      <protection locked="0"/>
    </xf>
    <xf numFmtId="0" fontId="24" fillId="2" borderId="27" xfId="9" applyFont="1" applyFill="1" applyBorder="1" applyAlignment="1" applyProtection="1">
      <alignment horizontal="left" vertical="center"/>
      <protection locked="0"/>
    </xf>
    <xf numFmtId="0" fontId="24" fillId="2" borderId="23" xfId="9" applyFont="1" applyFill="1" applyBorder="1" applyAlignment="1" applyProtection="1">
      <alignment horizontal="left" vertical="center"/>
      <protection locked="0"/>
    </xf>
    <xf numFmtId="0" fontId="24" fillId="2" borderId="25" xfId="9" applyFont="1" applyFill="1" applyBorder="1" applyAlignment="1" applyProtection="1">
      <alignment horizontal="left" vertical="center"/>
      <protection locked="0"/>
    </xf>
    <xf numFmtId="0" fontId="24" fillId="2" borderId="128" xfId="9" applyFont="1" applyFill="1" applyBorder="1" applyAlignment="1" applyProtection="1">
      <alignment horizontal="center" vertical="center"/>
      <protection locked="0"/>
    </xf>
    <xf numFmtId="0" fontId="24" fillId="2" borderId="118" xfId="9" applyFont="1" applyFill="1" applyBorder="1" applyAlignment="1" applyProtection="1">
      <alignment horizontal="center" vertical="center"/>
      <protection locked="0"/>
    </xf>
    <xf numFmtId="0" fontId="24" fillId="2" borderId="128" xfId="9" applyFont="1" applyFill="1" applyBorder="1" applyAlignment="1" applyProtection="1">
      <alignment horizontal="left" vertical="center"/>
      <protection locked="0"/>
    </xf>
    <xf numFmtId="0" fontId="24" fillId="2" borderId="26" xfId="9" applyFont="1" applyFill="1" applyBorder="1" applyAlignment="1" applyProtection="1">
      <alignment horizontal="left" vertical="center"/>
      <protection locked="0"/>
    </xf>
    <xf numFmtId="0" fontId="0" fillId="0" borderId="64" xfId="9" applyFont="1" applyBorder="1" applyAlignment="1">
      <alignment horizontal="center" vertical="center"/>
    </xf>
    <xf numFmtId="0" fontId="0" fillId="0" borderId="107" xfId="9" applyFont="1" applyBorder="1" applyAlignment="1">
      <alignment horizontal="center" vertical="center"/>
    </xf>
    <xf numFmtId="0" fontId="0" fillId="0" borderId="99" xfId="9" applyFont="1" applyBorder="1" applyAlignment="1">
      <alignment horizontal="center" vertical="center"/>
    </xf>
    <xf numFmtId="0" fontId="0" fillId="0" borderId="100" xfId="9" applyFont="1" applyBorder="1" applyAlignment="1">
      <alignment horizontal="center" vertical="center"/>
    </xf>
    <xf numFmtId="0" fontId="0" fillId="0" borderId="58" xfId="9" applyFont="1" applyBorder="1" applyAlignment="1">
      <alignment horizontal="center" vertical="center"/>
    </xf>
    <xf numFmtId="0" fontId="24" fillId="2" borderId="22" xfId="9" applyFont="1" applyFill="1" applyBorder="1" applyAlignment="1" applyProtection="1">
      <alignment horizontal="center" vertical="center"/>
      <protection locked="0"/>
    </xf>
    <xf numFmtId="0" fontId="24" fillId="2" borderId="23" xfId="9" applyFont="1" applyFill="1" applyBorder="1" applyAlignment="1" applyProtection="1">
      <alignment horizontal="center" vertical="center"/>
      <protection locked="0"/>
    </xf>
    <xf numFmtId="0" fontId="24" fillId="0" borderId="22" xfId="9" applyFont="1" applyBorder="1" applyAlignment="1">
      <alignment horizontal="distributed" vertical="center" textRotation="255"/>
    </xf>
    <xf numFmtId="0" fontId="24" fillId="2" borderId="61" xfId="9" applyFont="1" applyFill="1" applyBorder="1" applyAlignment="1" applyProtection="1">
      <alignment vertical="center"/>
      <protection locked="0"/>
    </xf>
    <xf numFmtId="0" fontId="24" fillId="2" borderId="22" xfId="9" applyFont="1" applyFill="1" applyBorder="1" applyAlignment="1" applyProtection="1">
      <alignment vertical="center"/>
      <protection locked="0"/>
    </xf>
    <xf numFmtId="0" fontId="24" fillId="2" borderId="23" xfId="9" applyFont="1" applyFill="1" applyBorder="1" applyAlignment="1" applyProtection="1">
      <alignment vertical="center"/>
      <protection locked="0"/>
    </xf>
    <xf numFmtId="0" fontId="24" fillId="0" borderId="32" xfId="9" applyFont="1" applyBorder="1" applyAlignment="1">
      <alignment horizontal="center" vertical="center" textRotation="255"/>
    </xf>
    <xf numFmtId="0" fontId="24" fillId="0" borderId="108" xfId="9" applyFont="1" applyBorder="1" applyAlignment="1">
      <alignment horizontal="center" vertical="center" textRotation="255"/>
    </xf>
    <xf numFmtId="0" fontId="24" fillId="0" borderId="16" xfId="9" applyFont="1" applyBorder="1" applyAlignment="1">
      <alignment horizontal="center" vertical="center" textRotation="255"/>
    </xf>
    <xf numFmtId="0" fontId="24" fillId="0" borderId="112" xfId="9" applyFont="1" applyBorder="1" applyAlignment="1">
      <alignment horizontal="center" vertical="center" textRotation="255"/>
    </xf>
    <xf numFmtId="0" fontId="24" fillId="0" borderId="29" xfId="9" applyFont="1" applyBorder="1" applyAlignment="1">
      <alignment horizontal="center" vertical="center" textRotation="255"/>
    </xf>
    <xf numFmtId="0" fontId="24" fillId="0" borderId="116" xfId="9" applyFont="1" applyBorder="1" applyAlignment="1">
      <alignment horizontal="center" vertical="center" textRotation="255"/>
    </xf>
    <xf numFmtId="0" fontId="24" fillId="0" borderId="61" xfId="9" applyFont="1" applyBorder="1" applyAlignment="1">
      <alignment horizontal="center" vertical="center"/>
    </xf>
    <xf numFmtId="0" fontId="24" fillId="0" borderId="23" xfId="9" applyFont="1" applyBorder="1" applyAlignment="1">
      <alignment horizontal="center" vertical="center"/>
    </xf>
    <xf numFmtId="0" fontId="24" fillId="0" borderId="13" xfId="9" applyFont="1" applyBorder="1" applyAlignment="1">
      <alignment horizontal="center" vertical="center" textRotation="255"/>
    </xf>
    <xf numFmtId="0" fontId="24" fillId="0" borderId="129" xfId="9" applyFont="1" applyBorder="1" applyAlignment="1">
      <alignment horizontal="center" vertical="center" textRotation="255"/>
    </xf>
    <xf numFmtId="0" fontId="24" fillId="0" borderId="25" xfId="9" applyFont="1" applyBorder="1" applyAlignment="1">
      <alignment horizontal="distributed" vertical="center" textRotation="255"/>
    </xf>
    <xf numFmtId="0" fontId="24" fillId="0" borderId="128" xfId="9" applyFont="1" applyBorder="1" applyAlignment="1">
      <alignment horizontal="center" vertical="center"/>
    </xf>
    <xf numFmtId="0" fontId="24" fillId="0" borderId="25" xfId="9" applyFont="1" applyBorder="1" applyAlignment="1">
      <alignment horizontal="center" vertical="center"/>
    </xf>
    <xf numFmtId="0" fontId="24" fillId="0" borderId="26" xfId="9" applyFont="1" applyBorder="1" applyAlignment="1">
      <alignment horizontal="center" vertical="center"/>
    </xf>
    <xf numFmtId="0" fontId="24" fillId="2" borderId="62" xfId="9" applyFont="1" applyFill="1" applyBorder="1" applyAlignment="1" applyProtection="1">
      <alignment vertical="center"/>
      <protection locked="0"/>
    </xf>
    <xf numFmtId="0" fontId="24" fillId="2" borderId="101" xfId="9" applyFont="1" applyFill="1" applyBorder="1" applyAlignment="1" applyProtection="1">
      <alignment vertical="center"/>
      <protection locked="0"/>
    </xf>
    <xf numFmtId="0" fontId="24" fillId="2" borderId="101" xfId="9" applyFont="1" applyFill="1" applyBorder="1" applyAlignment="1" applyProtection="1">
      <alignment horizontal="center" vertical="center"/>
      <protection locked="0"/>
    </xf>
    <xf numFmtId="0" fontId="24" fillId="2" borderId="25" xfId="9" applyFont="1" applyFill="1" applyBorder="1" applyAlignment="1" applyProtection="1">
      <alignment vertical="center"/>
      <protection locked="0"/>
    </xf>
    <xf numFmtId="0" fontId="24" fillId="2" borderId="26" xfId="9" applyFont="1" applyFill="1" applyBorder="1" applyAlignment="1" applyProtection="1">
      <alignment vertical="center"/>
      <protection locked="0"/>
    </xf>
    <xf numFmtId="0" fontId="24" fillId="0" borderId="1" xfId="9" applyFont="1" applyBorder="1" applyAlignment="1">
      <alignment horizontal="center" vertical="center"/>
    </xf>
    <xf numFmtId="0" fontId="24" fillId="0" borderId="2" xfId="9" applyFont="1" applyBorder="1" applyAlignment="1">
      <alignment horizontal="center" vertical="center"/>
    </xf>
    <xf numFmtId="0" fontId="0" fillId="0" borderId="2" xfId="9" applyFont="1" applyBorder="1" applyAlignment="1">
      <alignment horizontal="center" vertical="center"/>
    </xf>
    <xf numFmtId="0" fontId="24" fillId="0" borderId="2" xfId="9" applyFont="1" applyBorder="1" applyAlignment="1">
      <alignment horizontal="left" vertical="center"/>
    </xf>
    <xf numFmtId="0" fontId="24" fillId="0" borderId="3" xfId="9" applyFont="1" applyBorder="1" applyAlignment="1">
      <alignment horizontal="left" vertical="center"/>
    </xf>
    <xf numFmtId="0" fontId="32" fillId="0" borderId="36" xfId="9" applyFont="1" applyBorder="1" applyAlignment="1">
      <alignment horizontal="left" vertical="center" indent="1"/>
    </xf>
    <xf numFmtId="0" fontId="32" fillId="0" borderId="36" xfId="9" applyFont="1" applyBorder="1" applyAlignment="1" applyProtection="1">
      <alignment horizontal="left" vertical="center" indent="1"/>
      <protection locked="0"/>
    </xf>
    <xf numFmtId="178" fontId="32" fillId="0" borderId="0" xfId="2" applyNumberFormat="1" applyFont="1" applyAlignment="1">
      <alignment horizontal="right" shrinkToFit="1"/>
    </xf>
    <xf numFmtId="0" fontId="32" fillId="0" borderId="36" xfId="9" applyFont="1" applyBorder="1" applyAlignment="1" applyProtection="1">
      <alignment horizontal="left" vertical="center"/>
      <protection locked="0"/>
    </xf>
    <xf numFmtId="177" fontId="0" fillId="2" borderId="14" xfId="4" applyNumberFormat="1" applyFont="1" applyFill="1" applyBorder="1" applyAlignment="1" applyProtection="1">
      <alignment horizontal="distributed"/>
      <protection locked="0"/>
    </xf>
    <xf numFmtId="187" fontId="45" fillId="0" borderId="14" xfId="4" applyNumberFormat="1" applyFont="1" applyBorder="1" applyAlignment="1" applyProtection="1">
      <alignment horizontal="right" vertical="center"/>
      <protection locked="0"/>
    </xf>
    <xf numFmtId="186" fontId="45" fillId="2" borderId="14" xfId="4" applyNumberFormat="1" applyFont="1" applyFill="1" applyBorder="1" applyAlignment="1" applyProtection="1">
      <alignment horizontal="right" vertical="center" shrinkToFit="1"/>
      <protection locked="0"/>
    </xf>
    <xf numFmtId="0" fontId="45" fillId="0" borderId="14" xfId="4" applyFont="1" applyBorder="1" applyAlignment="1">
      <alignment horizontal="left" vertical="center"/>
    </xf>
    <xf numFmtId="0" fontId="0" fillId="0" borderId="1" xfId="4" applyFont="1" applyBorder="1" applyAlignment="1">
      <alignment horizontal="distributed" vertical="center" indent="1"/>
    </xf>
    <xf numFmtId="0" fontId="0" fillId="0" borderId="2" xfId="4" applyFont="1" applyBorder="1" applyAlignment="1">
      <alignment horizontal="distributed" vertical="center" indent="1"/>
    </xf>
    <xf numFmtId="0" fontId="0" fillId="0" borderId="104" xfId="4" applyFont="1" applyBorder="1" applyAlignment="1">
      <alignment horizontal="distributed" vertical="center" indent="1"/>
    </xf>
    <xf numFmtId="56" fontId="0" fillId="2" borderId="125" xfId="4" applyNumberFormat="1" applyFont="1" applyFill="1" applyBorder="1" applyAlignment="1" applyProtection="1">
      <alignment horizontal="left" vertical="center" wrapText="1"/>
      <protection locked="0"/>
    </xf>
    <xf numFmtId="0" fontId="0" fillId="2" borderId="2" xfId="4" applyFont="1" applyFill="1" applyBorder="1" applyAlignment="1" applyProtection="1">
      <alignment horizontal="left" vertical="center" wrapText="1"/>
      <protection locked="0"/>
    </xf>
    <xf numFmtId="0" fontId="0" fillId="2" borderId="3" xfId="4" applyFont="1" applyFill="1" applyBorder="1" applyAlignment="1" applyProtection="1">
      <alignment horizontal="left" vertical="center" wrapText="1"/>
      <protection locked="0"/>
    </xf>
    <xf numFmtId="0" fontId="7" fillId="0" borderId="0" xfId="4" applyFont="1" applyBorder="1" applyAlignment="1">
      <alignment vertical="center" shrinkToFit="1"/>
    </xf>
    <xf numFmtId="0" fontId="31" fillId="0" borderId="0" xfId="2" applyFont="1" applyBorder="1" applyAlignment="1">
      <alignment vertical="center" shrinkToFit="1"/>
    </xf>
    <xf numFmtId="0" fontId="0" fillId="0" borderId="36" xfId="4" applyFont="1" applyBorder="1"/>
    <xf numFmtId="0" fontId="0" fillId="0" borderId="0" xfId="4" applyFont="1" applyAlignment="1">
      <alignment horizontal="center"/>
    </xf>
    <xf numFmtId="0" fontId="0" fillId="0" borderId="14" xfId="4" applyFont="1" applyBorder="1" applyAlignment="1">
      <alignment horizontal="left" shrinkToFit="1"/>
    </xf>
    <xf numFmtId="0" fontId="0" fillId="2" borderId="14" xfId="4" applyFont="1" applyFill="1" applyBorder="1" applyAlignment="1" applyProtection="1">
      <alignment horizontal="left" vertical="center" shrinkToFit="1"/>
      <protection locked="0"/>
    </xf>
    <xf numFmtId="0" fontId="0" fillId="0" borderId="2" xfId="4" applyFont="1" applyBorder="1" applyAlignment="1">
      <alignment horizontal="left"/>
    </xf>
    <xf numFmtId="0" fontId="0" fillId="2" borderId="14" xfId="4" applyFont="1" applyFill="1" applyBorder="1" applyAlignment="1" applyProtection="1">
      <alignment horizontal="center" vertical="center"/>
      <protection locked="0"/>
    </xf>
    <xf numFmtId="0" fontId="0" fillId="2" borderId="125" xfId="4" applyFont="1" applyFill="1" applyBorder="1" applyAlignment="1" applyProtection="1">
      <alignment horizontal="left" vertical="center" wrapText="1"/>
      <protection locked="0"/>
    </xf>
    <xf numFmtId="0" fontId="0" fillId="0" borderId="18" xfId="4" applyFont="1" applyBorder="1" applyAlignment="1">
      <alignment horizontal="center" vertical="center"/>
    </xf>
    <xf numFmtId="0" fontId="0" fillId="0" borderId="19" xfId="4" applyFont="1" applyBorder="1" applyAlignment="1">
      <alignment horizontal="center" vertical="center"/>
    </xf>
    <xf numFmtId="0" fontId="0" fillId="0" borderId="20" xfId="4" applyFont="1" applyBorder="1" applyAlignment="1">
      <alignment horizontal="center" vertical="center"/>
    </xf>
    <xf numFmtId="0" fontId="0" fillId="2" borderId="24" xfId="4" applyFont="1" applyFill="1" applyBorder="1" applyAlignment="1" applyProtection="1">
      <alignment horizontal="left" vertical="center" wrapText="1"/>
      <protection locked="0"/>
    </xf>
    <xf numFmtId="0" fontId="0" fillId="2" borderId="25" xfId="4" applyFont="1" applyFill="1" applyBorder="1" applyAlignment="1" applyProtection="1">
      <alignment horizontal="left" vertical="center" wrapText="1"/>
      <protection locked="0"/>
    </xf>
    <xf numFmtId="0" fontId="0" fillId="2" borderId="26" xfId="4" applyFont="1" applyFill="1" applyBorder="1" applyAlignment="1" applyProtection="1">
      <alignment horizontal="left" vertical="center" wrapText="1"/>
      <protection locked="0"/>
    </xf>
    <xf numFmtId="0" fontId="24" fillId="0" borderId="130" xfId="4" applyFont="1" applyBorder="1" applyAlignment="1">
      <alignment horizontal="center" vertical="center"/>
    </xf>
    <xf numFmtId="0" fontId="24" fillId="0" borderId="109" xfId="4" applyFont="1" applyBorder="1" applyAlignment="1">
      <alignment horizontal="center" vertical="center"/>
    </xf>
    <xf numFmtId="0" fontId="24" fillId="0" borderId="59" xfId="4" applyFont="1" applyBorder="1" applyAlignment="1">
      <alignment horizontal="center" vertical="center"/>
    </xf>
    <xf numFmtId="0" fontId="24" fillId="0" borderId="117" xfId="4" applyFont="1" applyBorder="1" applyAlignment="1">
      <alignment horizontal="center" vertical="center"/>
    </xf>
    <xf numFmtId="0" fontId="24" fillId="0" borderId="127" xfId="4" applyFont="1" applyBorder="1" applyAlignment="1">
      <alignment horizontal="center" vertical="center" wrapText="1"/>
    </xf>
    <xf numFmtId="0" fontId="24" fillId="0" borderId="108" xfId="4" applyFont="1" applyBorder="1" applyAlignment="1">
      <alignment horizontal="center" vertical="center" wrapText="1"/>
    </xf>
    <xf numFmtId="0" fontId="24" fillId="0" borderId="124" xfId="4" applyFont="1" applyBorder="1" applyAlignment="1">
      <alignment horizontal="center" vertical="center" wrapText="1"/>
    </xf>
    <xf numFmtId="0" fontId="24" fillId="0" borderId="116" xfId="4" applyFont="1" applyBorder="1" applyAlignment="1">
      <alignment horizontal="center" vertical="center" wrapText="1"/>
    </xf>
    <xf numFmtId="0" fontId="24" fillId="0" borderId="127" xfId="4" applyFont="1" applyBorder="1" applyAlignment="1">
      <alignment horizontal="center" vertical="center"/>
    </xf>
    <xf numFmtId="0" fontId="24" fillId="0" borderId="33" xfId="4" applyFont="1" applyBorder="1" applyAlignment="1">
      <alignment horizontal="center" vertical="center"/>
    </xf>
    <xf numFmtId="0" fontId="24" fillId="0" borderId="108" xfId="4" applyFont="1" applyBorder="1" applyAlignment="1">
      <alignment horizontal="center" vertical="center"/>
    </xf>
    <xf numFmtId="0" fontId="24" fillId="0" borderId="124" xfId="4" applyFont="1" applyBorder="1" applyAlignment="1">
      <alignment horizontal="center" vertical="center"/>
    </xf>
    <xf numFmtId="0" fontId="24" fillId="0" borderId="30" xfId="4" applyFont="1" applyBorder="1" applyAlignment="1">
      <alignment horizontal="center" vertical="center"/>
    </xf>
    <xf numFmtId="0" fontId="24" fillId="0" borderId="116" xfId="4" applyFont="1" applyBorder="1" applyAlignment="1">
      <alignment horizontal="center" vertical="center"/>
    </xf>
    <xf numFmtId="0" fontId="24" fillId="0" borderId="110" xfId="4" applyFont="1" applyBorder="1" applyAlignment="1">
      <alignment horizontal="center" vertical="center"/>
    </xf>
    <xf numFmtId="0" fontId="24" fillId="0" borderId="33" xfId="4" applyFont="1" applyBorder="1" applyAlignment="1">
      <alignment horizontal="center" vertical="center" wrapText="1"/>
    </xf>
    <xf numFmtId="0" fontId="24" fillId="0" borderId="34" xfId="4" applyFont="1" applyBorder="1" applyAlignment="1">
      <alignment horizontal="center" vertical="center" wrapText="1"/>
    </xf>
    <xf numFmtId="0" fontId="24" fillId="0" borderId="30" xfId="4" applyFont="1" applyBorder="1" applyAlignment="1">
      <alignment horizontal="center" vertical="center" wrapText="1"/>
    </xf>
    <xf numFmtId="0" fontId="24" fillId="0" borderId="31" xfId="4" applyFont="1" applyBorder="1" applyAlignment="1">
      <alignment horizontal="center" vertical="center" wrapText="1"/>
    </xf>
    <xf numFmtId="0" fontId="24" fillId="0" borderId="27" xfId="4" applyFont="1" applyBorder="1" applyAlignment="1">
      <alignment horizontal="center" vertical="center"/>
    </xf>
    <xf numFmtId="0" fontId="24" fillId="0" borderId="28" xfId="4" applyFont="1" applyBorder="1" applyAlignment="1">
      <alignment horizontal="center" vertical="center"/>
    </xf>
    <xf numFmtId="0" fontId="24" fillId="2" borderId="131" xfId="4" applyFont="1" applyFill="1" applyBorder="1" applyAlignment="1" applyProtection="1">
      <alignment horizontal="left" vertical="center" wrapText="1"/>
      <protection locked="0"/>
    </xf>
    <xf numFmtId="0" fontId="24" fillId="2" borderId="113" xfId="4" applyFont="1" applyFill="1" applyBorder="1" applyAlignment="1" applyProtection="1">
      <alignment horizontal="left" vertical="center" wrapText="1"/>
      <protection locked="0"/>
    </xf>
    <xf numFmtId="0" fontId="24" fillId="2" borderId="59" xfId="4" applyFont="1" applyFill="1" applyBorder="1" applyAlignment="1" applyProtection="1">
      <alignment horizontal="left" vertical="center" wrapText="1"/>
      <protection locked="0"/>
    </xf>
    <xf numFmtId="0" fontId="24" fillId="2" borderId="117" xfId="4" applyFont="1" applyFill="1" applyBorder="1" applyAlignment="1" applyProtection="1">
      <alignment horizontal="left" vertical="center" wrapText="1"/>
      <protection locked="0"/>
    </xf>
    <xf numFmtId="0" fontId="24" fillId="2" borderId="127" xfId="4" applyFont="1" applyFill="1" applyBorder="1" applyAlignment="1" applyProtection="1">
      <alignment horizontal="left" vertical="center" wrapText="1"/>
      <protection locked="0"/>
    </xf>
    <xf numFmtId="0" fontId="24" fillId="2" borderId="108" xfId="4" applyFont="1" applyFill="1" applyBorder="1" applyAlignment="1" applyProtection="1">
      <alignment horizontal="left" vertical="center" wrapText="1"/>
      <protection locked="0"/>
    </xf>
    <xf numFmtId="0" fontId="24" fillId="2" borderId="114" xfId="4" applyFont="1" applyFill="1" applyBorder="1" applyAlignment="1" applyProtection="1">
      <alignment horizontal="left" vertical="center" wrapText="1"/>
      <protection locked="0"/>
    </xf>
    <xf numFmtId="0" fontId="24" fillId="2" borderId="112" xfId="4" applyFont="1" applyFill="1" applyBorder="1" applyAlignment="1" applyProtection="1">
      <alignment horizontal="left" vertical="center" wrapText="1"/>
      <protection locked="0"/>
    </xf>
    <xf numFmtId="0" fontId="24" fillId="2" borderId="124" xfId="4" applyFont="1" applyFill="1" applyBorder="1" applyAlignment="1" applyProtection="1">
      <alignment horizontal="left" vertical="center" wrapText="1"/>
      <protection locked="0"/>
    </xf>
    <xf numFmtId="0" fontId="24" fillId="2" borderId="116" xfId="4" applyFont="1" applyFill="1" applyBorder="1" applyAlignment="1" applyProtection="1">
      <alignment horizontal="left" vertical="center" wrapText="1"/>
      <protection locked="0"/>
    </xf>
    <xf numFmtId="0" fontId="24" fillId="2" borderId="127" xfId="4" applyFont="1" applyFill="1" applyBorder="1" applyAlignment="1" applyProtection="1">
      <alignment horizontal="center" vertical="center" wrapText="1"/>
      <protection locked="0"/>
    </xf>
    <xf numFmtId="0" fontId="24" fillId="2" borderId="33" xfId="4" applyFont="1" applyFill="1" applyBorder="1" applyAlignment="1" applyProtection="1">
      <alignment horizontal="center" vertical="center" wrapText="1"/>
      <protection locked="0"/>
    </xf>
    <xf numFmtId="0" fontId="24" fillId="2" borderId="108" xfId="4" applyFont="1" applyFill="1" applyBorder="1" applyAlignment="1" applyProtection="1">
      <alignment horizontal="center" vertical="center" wrapText="1"/>
      <protection locked="0"/>
    </xf>
    <xf numFmtId="0" fontId="24" fillId="2" borderId="114" xfId="4" applyFont="1" applyFill="1" applyBorder="1" applyAlignment="1" applyProtection="1">
      <alignment horizontal="center" vertical="center" wrapText="1"/>
      <protection locked="0"/>
    </xf>
    <xf numFmtId="0" fontId="24" fillId="2" borderId="0" xfId="4" applyFont="1" applyFill="1" applyAlignment="1" applyProtection="1">
      <alignment horizontal="center" vertical="center" wrapText="1"/>
      <protection locked="0"/>
    </xf>
    <xf numFmtId="0" fontId="24" fillId="2" borderId="112" xfId="4" applyFont="1" applyFill="1" applyBorder="1" applyAlignment="1" applyProtection="1">
      <alignment horizontal="center" vertical="center" wrapText="1"/>
      <protection locked="0"/>
    </xf>
    <xf numFmtId="0" fontId="24" fillId="2" borderId="124" xfId="4" applyFont="1" applyFill="1" applyBorder="1" applyAlignment="1" applyProtection="1">
      <alignment horizontal="center" vertical="center" wrapText="1"/>
      <protection locked="0"/>
    </xf>
    <xf numFmtId="0" fontId="24" fillId="2" borderId="30" xfId="4" applyFont="1" applyFill="1" applyBorder="1" applyAlignment="1" applyProtection="1">
      <alignment horizontal="center" vertical="center" wrapText="1"/>
      <protection locked="0"/>
    </xf>
    <xf numFmtId="0" fontId="24" fillId="2" borderId="116" xfId="4" applyFont="1" applyFill="1" applyBorder="1" applyAlignment="1" applyProtection="1">
      <alignment horizontal="center" vertical="center" wrapText="1"/>
      <protection locked="0"/>
    </xf>
    <xf numFmtId="0" fontId="24" fillId="2" borderId="109" xfId="4" applyFont="1" applyFill="1" applyBorder="1" applyAlignment="1" applyProtection="1">
      <alignment vertical="center"/>
      <protection locked="0"/>
    </xf>
    <xf numFmtId="0" fontId="24" fillId="2" borderId="0" xfId="4" applyFont="1" applyFill="1" applyAlignment="1" applyProtection="1">
      <alignment horizontal="left" vertical="center" wrapText="1"/>
      <protection locked="0"/>
    </xf>
    <xf numFmtId="0" fontId="24" fillId="2" borderId="17" xfId="4" applyFont="1" applyFill="1" applyBorder="1" applyAlignment="1" applyProtection="1">
      <alignment horizontal="left" vertical="center" wrapText="1"/>
      <protection locked="0"/>
    </xf>
    <xf numFmtId="0" fontId="24" fillId="2" borderId="30" xfId="4" applyFont="1" applyFill="1" applyBorder="1" applyAlignment="1" applyProtection="1">
      <alignment horizontal="left" vertical="center" wrapText="1"/>
      <protection locked="0"/>
    </xf>
    <xf numFmtId="0" fontId="24" fillId="2" borderId="31" xfId="4" applyFont="1" applyFill="1" applyBorder="1" applyAlignment="1" applyProtection="1">
      <alignment horizontal="left" vertical="center" wrapText="1"/>
      <protection locked="0"/>
    </xf>
    <xf numFmtId="0" fontId="24" fillId="2" borderId="117" xfId="4" applyFont="1" applyFill="1" applyBorder="1" applyAlignment="1" applyProtection="1">
      <alignment vertical="center"/>
      <protection locked="0"/>
    </xf>
    <xf numFmtId="0" fontId="32" fillId="2" borderId="27" xfId="4" applyFont="1" applyFill="1" applyBorder="1" applyAlignment="1" applyProtection="1">
      <alignment vertical="center"/>
      <protection locked="0"/>
    </xf>
    <xf numFmtId="0" fontId="32" fillId="2" borderId="22" xfId="4" applyFont="1" applyFill="1" applyBorder="1" applyAlignment="1" applyProtection="1">
      <alignment vertical="center"/>
      <protection locked="0"/>
    </xf>
    <xf numFmtId="0" fontId="0" fillId="0" borderId="32" xfId="4" applyFont="1" applyBorder="1" applyAlignment="1">
      <alignment horizontal="center" vertical="center"/>
    </xf>
    <xf numFmtId="0" fontId="0" fillId="0" borderId="33" xfId="4" applyFont="1" applyBorder="1" applyAlignment="1">
      <alignment horizontal="center" vertical="center"/>
    </xf>
    <xf numFmtId="0" fontId="0" fillId="0" borderId="34" xfId="4" applyFont="1" applyBorder="1" applyAlignment="1">
      <alignment horizontal="center" vertical="center"/>
    </xf>
    <xf numFmtId="0" fontId="24" fillId="0" borderId="61" xfId="4" applyFont="1" applyBorder="1" applyAlignment="1">
      <alignment horizontal="center" vertical="center"/>
    </xf>
    <xf numFmtId="0" fontId="24" fillId="0" borderId="22" xfId="4" applyFont="1" applyBorder="1" applyAlignment="1">
      <alignment horizontal="center" vertical="center"/>
    </xf>
    <xf numFmtId="0" fontId="24" fillId="0" borderId="23" xfId="4" applyFont="1" applyBorder="1" applyAlignment="1">
      <alignment horizontal="center" vertical="center"/>
    </xf>
    <xf numFmtId="0" fontId="24" fillId="2" borderId="61" xfId="4" applyFont="1" applyFill="1" applyBorder="1" applyAlignment="1" applyProtection="1">
      <alignment vertical="center"/>
      <protection locked="0"/>
    </xf>
    <xf numFmtId="0" fontId="24" fillId="2" borderId="110" xfId="4" applyFont="1" applyFill="1" applyBorder="1" applyAlignment="1" applyProtection="1">
      <alignment vertical="center"/>
      <protection locked="0"/>
    </xf>
    <xf numFmtId="0" fontId="24" fillId="2" borderId="110" xfId="4" applyFont="1" applyFill="1" applyBorder="1" applyAlignment="1" applyProtection="1">
      <alignment horizontal="left" vertical="center" wrapText="1"/>
      <protection locked="0"/>
    </xf>
    <xf numFmtId="0" fontId="24" fillId="2" borderId="60" xfId="4" applyFont="1" applyFill="1" applyBorder="1" applyAlignment="1" applyProtection="1">
      <alignment vertical="center"/>
      <protection locked="0"/>
    </xf>
    <xf numFmtId="0" fontId="0" fillId="0" borderId="64" xfId="4" applyFont="1" applyBorder="1" applyAlignment="1">
      <alignment horizontal="center" vertical="center"/>
    </xf>
    <xf numFmtId="0" fontId="0" fillId="0" borderId="99" xfId="4" applyFont="1" applyBorder="1" applyAlignment="1">
      <alignment horizontal="center" vertical="center"/>
    </xf>
    <xf numFmtId="0" fontId="0" fillId="0" borderId="58" xfId="4" applyFont="1" applyBorder="1" applyAlignment="1">
      <alignment horizontal="center" vertical="center"/>
    </xf>
    <xf numFmtId="0" fontId="24" fillId="2" borderId="110" xfId="4" applyFont="1" applyFill="1" applyBorder="1" applyAlignment="1" applyProtection="1">
      <alignment horizontal="left" vertical="center"/>
      <protection locked="0"/>
    </xf>
    <xf numFmtId="0" fontId="24" fillId="2" borderId="60" xfId="4" applyFont="1" applyFill="1" applyBorder="1" applyAlignment="1" applyProtection="1">
      <alignment horizontal="left" vertical="center"/>
      <protection locked="0"/>
    </xf>
    <xf numFmtId="0" fontId="24" fillId="2" borderId="62" xfId="4" applyFont="1" applyFill="1" applyBorder="1" applyAlignment="1" applyProtection="1">
      <alignment vertical="center"/>
      <protection locked="0"/>
    </xf>
    <xf numFmtId="0" fontId="24" fillId="2" borderId="101" xfId="4" applyFont="1" applyFill="1" applyBorder="1" applyAlignment="1" applyProtection="1">
      <alignment vertical="center"/>
      <protection locked="0"/>
    </xf>
    <xf numFmtId="0" fontId="24" fillId="2" borderId="101" xfId="4" applyFont="1" applyFill="1" applyBorder="1" applyAlignment="1" applyProtection="1">
      <alignment horizontal="left" vertical="center" wrapText="1"/>
      <protection locked="0"/>
    </xf>
    <xf numFmtId="0" fontId="24" fillId="2" borderId="63" xfId="4" applyFont="1" applyFill="1" applyBorder="1" applyAlignment="1" applyProtection="1">
      <alignment vertical="center"/>
      <protection locked="0"/>
    </xf>
    <xf numFmtId="0" fontId="24" fillId="0" borderId="21" xfId="4" applyFont="1" applyBorder="1" applyAlignment="1">
      <alignment horizontal="center" vertical="center"/>
    </xf>
    <xf numFmtId="0" fontId="24" fillId="0" borderId="60" xfId="4" applyFont="1" applyBorder="1" applyAlignment="1">
      <alignment horizontal="center" vertical="center"/>
    </xf>
    <xf numFmtId="0" fontId="24" fillId="0" borderId="22" xfId="4" applyFont="1" applyBorder="1" applyAlignment="1">
      <alignment horizontal="distributed" vertical="center"/>
    </xf>
    <xf numFmtId="0" fontId="24" fillId="2" borderId="110" xfId="4" applyFont="1" applyFill="1" applyBorder="1" applyAlignment="1" applyProtection="1">
      <alignment horizontal="center" vertical="center"/>
      <protection locked="0"/>
    </xf>
    <xf numFmtId="0" fontId="24" fillId="2" borderId="60" xfId="4" applyFont="1" applyFill="1" applyBorder="1" applyAlignment="1" applyProtection="1">
      <alignment horizontal="center" vertical="center"/>
      <protection locked="0"/>
    </xf>
    <xf numFmtId="0" fontId="24" fillId="2" borderId="101" xfId="4" applyFont="1" applyFill="1" applyBorder="1" applyAlignment="1" applyProtection="1">
      <alignment horizontal="left" vertical="center"/>
      <protection locked="0"/>
    </xf>
    <xf numFmtId="0" fontId="24" fillId="2" borderId="63" xfId="4" applyFont="1" applyFill="1" applyBorder="1" applyAlignment="1" applyProtection="1">
      <alignment horizontal="left" vertical="center"/>
      <protection locked="0"/>
    </xf>
    <xf numFmtId="0" fontId="24" fillId="0" borderId="22" xfId="4" applyFont="1" applyBorder="1" applyAlignment="1">
      <alignment vertical="center"/>
    </xf>
    <xf numFmtId="0" fontId="24" fillId="2" borderId="27" xfId="4" applyFont="1" applyFill="1" applyBorder="1" applyAlignment="1" applyProtection="1">
      <alignment vertical="center"/>
      <protection locked="0"/>
    </xf>
    <xf numFmtId="0" fontId="24" fillId="2" borderId="23" xfId="4" applyFont="1" applyFill="1" applyBorder="1" applyAlignment="1" applyProtection="1">
      <alignment vertical="center"/>
      <protection locked="0"/>
    </xf>
    <xf numFmtId="0" fontId="0" fillId="0" borderId="1" xfId="4" applyFont="1" applyBorder="1" applyAlignment="1">
      <alignment horizontal="center" vertical="center"/>
    </xf>
    <xf numFmtId="0" fontId="0" fillId="0" borderId="2" xfId="4" applyFont="1" applyBorder="1" applyAlignment="1">
      <alignment horizontal="center" vertical="center"/>
    </xf>
    <xf numFmtId="0" fontId="0" fillId="0" borderId="104" xfId="4" applyFont="1" applyBorder="1" applyAlignment="1">
      <alignment horizontal="center" vertical="center"/>
    </xf>
    <xf numFmtId="0" fontId="0" fillId="0" borderId="125" xfId="4" applyFont="1" applyBorder="1" applyAlignment="1">
      <alignment vertical="center" wrapText="1"/>
    </xf>
    <xf numFmtId="0" fontId="0" fillId="0" borderId="2" xfId="4" applyFont="1" applyBorder="1" applyAlignment="1">
      <alignment vertical="center" wrapText="1"/>
    </xf>
    <xf numFmtId="0" fontId="0" fillId="0" borderId="3" xfId="4" applyFont="1" applyBorder="1" applyAlignment="1">
      <alignment vertical="center" wrapText="1"/>
    </xf>
    <xf numFmtId="0" fontId="32" fillId="0" borderId="4" xfId="4" applyFont="1" applyBorder="1" applyAlignment="1">
      <alignment horizontal="left" wrapText="1"/>
    </xf>
    <xf numFmtId="178" fontId="32" fillId="0" borderId="4" xfId="2" applyNumberFormat="1" applyFont="1" applyBorder="1" applyAlignment="1">
      <alignment horizontal="right" shrinkToFit="1"/>
    </xf>
    <xf numFmtId="0" fontId="128" fillId="0" borderId="14" xfId="2" applyFont="1" applyBorder="1" applyAlignment="1">
      <alignment horizontal="left" vertical="center"/>
    </xf>
    <xf numFmtId="0" fontId="131" fillId="0" borderId="14" xfId="2" applyFont="1" applyBorder="1" applyAlignment="1">
      <alignment horizontal="right" vertical="center"/>
    </xf>
    <xf numFmtId="0" fontId="128" fillId="0" borderId="36" xfId="2" applyFont="1" applyBorder="1" applyAlignment="1">
      <alignment horizontal="center" vertical="center"/>
    </xf>
    <xf numFmtId="0" fontId="133" fillId="2" borderId="1" xfId="2" applyFont="1" applyFill="1" applyBorder="1" applyAlignment="1">
      <alignment horizontal="center" vertical="center"/>
    </xf>
    <xf numFmtId="0" fontId="133" fillId="2" borderId="2" xfId="2" applyFont="1" applyFill="1" applyBorder="1" applyAlignment="1">
      <alignment horizontal="center" vertical="center"/>
    </xf>
    <xf numFmtId="0" fontId="133" fillId="2" borderId="3" xfId="2" applyFont="1" applyFill="1" applyBorder="1" applyAlignment="1">
      <alignment horizontal="center" vertical="center"/>
    </xf>
    <xf numFmtId="0" fontId="130" fillId="0" borderId="36" xfId="2" applyFont="1" applyBorder="1" applyAlignment="1">
      <alignment horizontal="center" vertical="center" shrinkToFit="1"/>
    </xf>
    <xf numFmtId="0" fontId="130" fillId="2" borderId="1" xfId="2" applyFont="1" applyFill="1" applyBorder="1" applyAlignment="1">
      <alignment vertical="center"/>
    </xf>
    <xf numFmtId="0" fontId="130" fillId="2" borderId="2" xfId="2" applyFont="1" applyFill="1" applyBorder="1" applyAlignment="1">
      <alignment vertical="center"/>
    </xf>
    <xf numFmtId="0" fontId="130" fillId="2" borderId="3" xfId="2" applyFont="1" applyFill="1" applyBorder="1" applyAlignment="1">
      <alignment vertical="center"/>
    </xf>
    <xf numFmtId="0" fontId="130" fillId="2" borderId="36" xfId="2" applyFont="1" applyFill="1" applyBorder="1" applyAlignment="1">
      <alignment vertical="center"/>
    </xf>
    <xf numFmtId="0" fontId="130" fillId="2" borderId="35" xfId="2" applyFont="1" applyFill="1" applyBorder="1" applyAlignment="1">
      <alignment vertical="center"/>
    </xf>
    <xf numFmtId="0" fontId="135" fillId="0" borderId="1" xfId="2" applyFont="1" applyBorder="1" applyAlignment="1">
      <alignment horizontal="center" vertical="center"/>
    </xf>
    <xf numFmtId="0" fontId="135" fillId="0" borderId="2" xfId="2" applyFont="1" applyBorder="1" applyAlignment="1">
      <alignment horizontal="center" vertical="center"/>
    </xf>
    <xf numFmtId="0" fontId="135" fillId="0" borderId="3" xfId="2" applyFont="1" applyBorder="1" applyAlignment="1">
      <alignment horizontal="center" vertical="center"/>
    </xf>
    <xf numFmtId="0" fontId="130" fillId="0" borderId="1" xfId="2" applyFont="1" applyBorder="1" applyAlignment="1">
      <alignment horizontal="center" vertical="center"/>
    </xf>
    <xf numFmtId="0" fontId="130" fillId="0" borderId="2" xfId="2" applyFont="1" applyBorder="1" applyAlignment="1">
      <alignment horizontal="center" vertical="center"/>
    </xf>
    <xf numFmtId="0" fontId="130" fillId="0" borderId="3" xfId="2" applyFont="1" applyBorder="1" applyAlignment="1">
      <alignment horizontal="center" vertical="center"/>
    </xf>
    <xf numFmtId="0" fontId="130" fillId="0" borderId="1" xfId="2" applyFont="1" applyBorder="1" applyAlignment="1">
      <alignment horizontal="center" vertical="center" shrinkToFit="1"/>
    </xf>
    <xf numFmtId="0" fontId="130" fillId="0" borderId="2" xfId="2" applyFont="1" applyBorder="1" applyAlignment="1">
      <alignment horizontal="center" vertical="center" shrinkToFit="1"/>
    </xf>
    <xf numFmtId="0" fontId="130" fillId="0" borderId="3" xfId="2" applyFont="1" applyBorder="1" applyAlignment="1">
      <alignment horizontal="center" vertical="center" shrinkToFit="1"/>
    </xf>
    <xf numFmtId="0" fontId="130" fillId="0" borderId="1" xfId="2" applyFont="1" applyBorder="1" applyAlignment="1">
      <alignment horizontal="distributed" vertical="center" justifyLastLine="1" shrinkToFit="1"/>
    </xf>
    <xf numFmtId="0" fontId="130" fillId="0" borderId="2" xfId="2" applyFont="1" applyBorder="1" applyAlignment="1">
      <alignment horizontal="distributed" vertical="center" justifyLastLine="1" shrinkToFit="1"/>
    </xf>
    <xf numFmtId="0" fontId="130" fillId="0" borderId="3" xfId="2" applyFont="1" applyBorder="1" applyAlignment="1">
      <alignment horizontal="distributed" vertical="center" justifyLastLine="1" shrinkToFit="1"/>
    </xf>
    <xf numFmtId="0" fontId="130" fillId="0" borderId="11" xfId="2" applyFont="1" applyBorder="1" applyAlignment="1">
      <alignment vertical="center" wrapText="1" shrinkToFit="1"/>
    </xf>
    <xf numFmtId="0" fontId="130" fillId="0" borderId="4" xfId="2" applyFont="1" applyBorder="1" applyAlignment="1">
      <alignment vertical="center" wrapText="1" shrinkToFit="1"/>
    </xf>
    <xf numFmtId="0" fontId="130" fillId="0" borderId="12" xfId="2" applyFont="1" applyBorder="1" applyAlignment="1">
      <alignment vertical="center" wrapText="1" shrinkToFit="1"/>
    </xf>
    <xf numFmtId="0" fontId="130" fillId="0" borderId="13" xfId="2" applyFont="1" applyBorder="1" applyAlignment="1">
      <alignment vertical="center" wrapText="1" shrinkToFit="1"/>
    </xf>
    <xf numFmtId="0" fontId="130" fillId="0" borderId="14" xfId="2" applyFont="1" applyBorder="1" applyAlignment="1">
      <alignment vertical="center" wrapText="1" shrinkToFit="1"/>
    </xf>
    <xf numFmtId="0" fontId="130" fillId="0" borderId="15" xfId="2" applyFont="1" applyBorder="1" applyAlignment="1">
      <alignment vertical="center" wrapText="1" shrinkToFit="1"/>
    </xf>
    <xf numFmtId="0" fontId="177" fillId="0" borderId="0" xfId="5" applyFont="1" applyAlignment="1" applyProtection="1">
      <alignment horizontal="center" vertical="center"/>
      <protection locked="0"/>
    </xf>
    <xf numFmtId="0" fontId="178" fillId="0" borderId="0" xfId="5" applyFont="1" applyAlignment="1" applyProtection="1">
      <alignment horizontal="center" vertical="center"/>
      <protection locked="0"/>
    </xf>
    <xf numFmtId="0" fontId="108" fillId="0" borderId="4" xfId="0" applyFont="1" applyBorder="1" applyAlignment="1">
      <alignment horizontal="left" vertical="center"/>
    </xf>
    <xf numFmtId="0" fontId="108" fillId="0" borderId="2" xfId="0" applyFont="1" applyBorder="1" applyAlignment="1">
      <alignment horizontal="left" vertical="center"/>
    </xf>
    <xf numFmtId="0" fontId="108" fillId="0" borderId="1" xfId="0" applyFont="1" applyBorder="1" applyAlignment="1">
      <alignment horizontal="center" vertical="center"/>
    </xf>
    <xf numFmtId="0" fontId="108" fillId="0" borderId="2" xfId="0" applyFont="1" applyBorder="1" applyAlignment="1">
      <alignment horizontal="center" vertical="center"/>
    </xf>
    <xf numFmtId="0" fontId="108" fillId="0" borderId="3" xfId="0" applyFont="1" applyBorder="1" applyAlignment="1">
      <alignment horizontal="center" vertical="center"/>
    </xf>
    <xf numFmtId="177" fontId="111" fillId="2" borderId="0" xfId="0" applyNumberFormat="1" applyFont="1" applyFill="1" applyAlignment="1" applyProtection="1">
      <alignment horizontal="distributed" vertical="center"/>
      <protection locked="0"/>
    </xf>
    <xf numFmtId="0" fontId="111" fillId="2" borderId="2" xfId="0" applyFont="1" applyFill="1" applyBorder="1" applyAlignment="1">
      <alignment horizontal="center" vertical="center"/>
    </xf>
    <xf numFmtId="0" fontId="111" fillId="0" borderId="36" xfId="0" applyFont="1" applyFill="1" applyBorder="1" applyAlignment="1">
      <alignment vertical="center"/>
    </xf>
    <xf numFmtId="0" fontId="111" fillId="0" borderId="36" xfId="0" applyFont="1" applyBorder="1" applyAlignment="1">
      <alignment horizontal="center" vertical="center" wrapText="1"/>
    </xf>
    <xf numFmtId="0" fontId="111" fillId="0" borderId="36" xfId="0" applyFont="1" applyBorder="1" applyAlignment="1">
      <alignment horizontal="center" vertical="center"/>
    </xf>
    <xf numFmtId="0" fontId="108" fillId="0" borderId="0" xfId="0" applyFont="1" applyAlignment="1">
      <alignment horizontal="center" vertical="center"/>
    </xf>
    <xf numFmtId="0" fontId="108" fillId="2" borderId="14" xfId="0" applyFont="1" applyFill="1" applyBorder="1" applyAlignment="1" applyProtection="1">
      <alignment horizontal="center" vertical="center"/>
      <protection locked="0"/>
    </xf>
    <xf numFmtId="0" fontId="108" fillId="0" borderId="0" xfId="0" applyFont="1" applyAlignment="1">
      <alignment horizontal="left" vertical="center"/>
    </xf>
    <xf numFmtId="0" fontId="111" fillId="0" borderId="61" xfId="0" applyFont="1" applyFill="1" applyBorder="1" applyAlignment="1">
      <alignment vertical="center"/>
    </xf>
    <xf numFmtId="0" fontId="111" fillId="0" borderId="110" xfId="0" applyFont="1" applyFill="1" applyBorder="1" applyAlignment="1">
      <alignment vertical="center"/>
    </xf>
    <xf numFmtId="0" fontId="111" fillId="0" borderId="60" xfId="0" applyFont="1" applyFill="1" applyBorder="1" applyAlignment="1">
      <alignment vertical="center"/>
    </xf>
    <xf numFmtId="0" fontId="111" fillId="0" borderId="62" xfId="0" applyFont="1" applyFill="1" applyBorder="1" applyAlignment="1">
      <alignment vertical="center"/>
    </xf>
    <xf numFmtId="0" fontId="111" fillId="0" borderId="101" xfId="0" applyFont="1" applyFill="1" applyBorder="1" applyAlignment="1">
      <alignment vertical="center"/>
    </xf>
    <xf numFmtId="0" fontId="111" fillId="0" borderId="64" xfId="0" applyFont="1" applyFill="1" applyBorder="1" applyAlignment="1">
      <alignment vertical="center"/>
    </xf>
    <xf numFmtId="0" fontId="111" fillId="0" borderId="99" xfId="0" applyFont="1" applyFill="1" applyBorder="1" applyAlignment="1">
      <alignment vertical="center"/>
    </xf>
    <xf numFmtId="0" fontId="111" fillId="0" borderId="58" xfId="0" applyFont="1" applyFill="1" applyBorder="1" applyAlignment="1">
      <alignment vertical="center"/>
    </xf>
    <xf numFmtId="0" fontId="111" fillId="0" borderId="63" xfId="0" applyFont="1" applyFill="1" applyBorder="1" applyAlignment="1">
      <alignment vertical="center"/>
    </xf>
    <xf numFmtId="0" fontId="110" fillId="0" borderId="0" xfId="0" applyFont="1" applyAlignment="1">
      <alignment horizontal="center" vertical="center"/>
    </xf>
    <xf numFmtId="0" fontId="111" fillId="2" borderId="36" xfId="0" applyFont="1" applyFill="1" applyBorder="1" applyAlignment="1" applyProtection="1">
      <alignment vertical="center"/>
      <protection locked="0"/>
    </xf>
    <xf numFmtId="0" fontId="111" fillId="2" borderId="64" xfId="0" applyFont="1" applyFill="1" applyBorder="1" applyAlignment="1" applyProtection="1">
      <alignment vertical="center"/>
      <protection locked="0"/>
    </xf>
    <xf numFmtId="0" fontId="111" fillId="2" borderId="99" xfId="0" applyFont="1" applyFill="1" applyBorder="1" applyAlignment="1" applyProtection="1">
      <alignment vertical="center"/>
      <protection locked="0"/>
    </xf>
    <xf numFmtId="0" fontId="111" fillId="2" borderId="58" xfId="0" applyFont="1" applyFill="1" applyBorder="1" applyAlignment="1" applyProtection="1">
      <alignment vertical="center"/>
      <protection locked="0"/>
    </xf>
    <xf numFmtId="0" fontId="111" fillId="0" borderId="0" xfId="0" applyFont="1" applyAlignment="1">
      <alignment horizontal="left" vertical="center"/>
    </xf>
    <xf numFmtId="0" fontId="108" fillId="0" borderId="14" xfId="0" applyFont="1" applyBorder="1" applyAlignment="1">
      <alignment horizontal="left" vertical="center"/>
    </xf>
    <xf numFmtId="0" fontId="111" fillId="2" borderId="2" xfId="0" applyFont="1" applyFill="1" applyBorder="1" applyAlignment="1">
      <alignment horizontal="left" vertical="center"/>
    </xf>
    <xf numFmtId="0" fontId="111" fillId="2" borderId="3" xfId="0" applyFont="1" applyFill="1" applyBorder="1" applyAlignment="1">
      <alignment horizontal="left" vertical="center"/>
    </xf>
    <xf numFmtId="177" fontId="111" fillId="2" borderId="13" xfId="0" applyNumberFormat="1" applyFont="1" applyFill="1" applyBorder="1" applyAlignment="1" applyProtection="1">
      <alignment horizontal="center" vertical="center"/>
      <protection locked="0"/>
    </xf>
    <xf numFmtId="177" fontId="111" fillId="2" borderId="14" xfId="0" applyNumberFormat="1" applyFont="1" applyFill="1" applyBorder="1" applyAlignment="1" applyProtection="1">
      <alignment horizontal="center" vertical="center"/>
      <protection locked="0"/>
    </xf>
    <xf numFmtId="0" fontId="111" fillId="0" borderId="14" xfId="0" applyFont="1" applyBorder="1" applyAlignment="1">
      <alignment horizontal="center" vertical="center"/>
    </xf>
    <xf numFmtId="0" fontId="111" fillId="0" borderId="15" xfId="0" applyFont="1" applyBorder="1" applyAlignment="1">
      <alignment horizontal="center" vertical="center"/>
    </xf>
    <xf numFmtId="0" fontId="111" fillId="2" borderId="61" xfId="0" applyFont="1" applyFill="1" applyBorder="1" applyAlignment="1" applyProtection="1">
      <alignment vertical="center"/>
      <protection locked="0"/>
    </xf>
    <xf numFmtId="0" fontId="111" fillId="2" borderId="110" xfId="0" applyFont="1" applyFill="1" applyBorder="1" applyAlignment="1" applyProtection="1">
      <alignment vertical="center"/>
      <protection locked="0"/>
    </xf>
    <xf numFmtId="0" fontId="111" fillId="2" borderId="60" xfId="0" applyFont="1" applyFill="1" applyBorder="1" applyAlignment="1" applyProtection="1">
      <alignment vertical="center"/>
      <protection locked="0"/>
    </xf>
    <xf numFmtId="0" fontId="111" fillId="2" borderId="62" xfId="0" applyFont="1" applyFill="1" applyBorder="1" applyAlignment="1" applyProtection="1">
      <alignment vertical="center"/>
      <protection locked="0"/>
    </xf>
    <xf numFmtId="0" fontId="111" fillId="2" borderId="101" xfId="0" applyFont="1" applyFill="1" applyBorder="1" applyAlignment="1" applyProtection="1">
      <alignment vertical="center"/>
      <protection locked="0"/>
    </xf>
    <xf numFmtId="0" fontId="111" fillId="2" borderId="63" xfId="0" applyFont="1" applyFill="1" applyBorder="1" applyAlignment="1" applyProtection="1">
      <alignment vertical="center"/>
      <protection locked="0"/>
    </xf>
    <xf numFmtId="0" fontId="175" fillId="0" borderId="0" xfId="10" applyFont="1" applyFill="1" applyAlignment="1" applyProtection="1">
      <alignment horizontal="left" indent="1"/>
    </xf>
    <xf numFmtId="0" fontId="175" fillId="0" borderId="14" xfId="10" applyFont="1" applyFill="1" applyBorder="1" applyAlignment="1" applyProtection="1">
      <alignment horizontal="left" indent="1"/>
    </xf>
    <xf numFmtId="0" fontId="155" fillId="0" borderId="36" xfId="10" applyBorder="1" applyAlignment="1" applyProtection="1">
      <alignment horizontal="left" vertical="center"/>
    </xf>
    <xf numFmtId="0" fontId="155" fillId="0" borderId="1" xfId="10" applyBorder="1" applyAlignment="1" applyProtection="1">
      <alignment horizontal="left" vertical="center"/>
    </xf>
    <xf numFmtId="0" fontId="155" fillId="0" borderId="2" xfId="10" applyBorder="1" applyAlignment="1" applyProtection="1">
      <alignment horizontal="left" vertical="center"/>
    </xf>
    <xf numFmtId="0" fontId="155" fillId="0" borderId="3" xfId="10" applyBorder="1" applyAlignment="1" applyProtection="1">
      <alignment horizontal="left" vertical="center"/>
    </xf>
    <xf numFmtId="0" fontId="155" fillId="11" borderId="1" xfId="10" applyFill="1" applyBorder="1" applyAlignment="1" applyProtection="1">
      <alignment horizontal="center" vertical="center"/>
      <protection locked="0"/>
    </xf>
    <xf numFmtId="0" fontId="155" fillId="11" borderId="2" xfId="10" applyFill="1" applyBorder="1" applyAlignment="1" applyProtection="1">
      <alignment horizontal="center" vertical="center"/>
      <protection locked="0"/>
    </xf>
    <xf numFmtId="0" fontId="155" fillId="11" borderId="3" xfId="10" applyFill="1" applyBorder="1" applyAlignment="1" applyProtection="1">
      <alignment horizontal="center" vertical="center"/>
      <protection locked="0"/>
    </xf>
    <xf numFmtId="0" fontId="155" fillId="0" borderId="1" xfId="10" applyFill="1" applyBorder="1" applyAlignment="1" applyProtection="1">
      <alignment horizontal="center" vertical="center"/>
    </xf>
    <xf numFmtId="0" fontId="155" fillId="0" borderId="2" xfId="10" applyFill="1" applyBorder="1" applyAlignment="1" applyProtection="1">
      <alignment horizontal="center" vertical="center"/>
    </xf>
    <xf numFmtId="0" fontId="155" fillId="0" borderId="3" xfId="10" applyFill="1" applyBorder="1" applyAlignment="1" applyProtection="1">
      <alignment horizontal="center" vertical="center"/>
    </xf>
    <xf numFmtId="0" fontId="155" fillId="11" borderId="36" xfId="10" applyFill="1" applyBorder="1" applyAlignment="1" applyProtection="1">
      <alignment horizontal="left" vertical="center"/>
      <protection locked="0"/>
    </xf>
    <xf numFmtId="196" fontId="155" fillId="11" borderId="0" xfId="10" applyNumberFormat="1" applyFill="1" applyAlignment="1" applyProtection="1">
      <alignment horizontal="distributed" vertical="center"/>
      <protection locked="0"/>
    </xf>
    <xf numFmtId="0" fontId="155" fillId="0" borderId="36" xfId="10" applyBorder="1" applyAlignment="1" applyProtection="1">
      <alignment horizontal="left" vertical="center" wrapText="1"/>
    </xf>
    <xf numFmtId="0" fontId="155" fillId="11" borderId="0" xfId="10" applyFill="1" applyAlignment="1" applyProtection="1">
      <alignment horizontal="center"/>
      <protection locked="0"/>
    </xf>
    <xf numFmtId="0" fontId="155" fillId="11" borderId="14" xfId="10" applyFill="1" applyBorder="1" applyAlignment="1" applyProtection="1">
      <alignment horizontal="center"/>
      <protection locked="0"/>
    </xf>
    <xf numFmtId="0" fontId="155" fillId="0" borderId="14" xfId="10" applyBorder="1" applyAlignment="1" applyProtection="1">
      <alignment horizontal="center" vertical="center"/>
    </xf>
    <xf numFmtId="0" fontId="155" fillId="0" borderId="0" xfId="10" applyAlignment="1" applyProtection="1">
      <alignment horizontal="center" vertical="center"/>
    </xf>
    <xf numFmtId="0" fontId="157" fillId="0" borderId="14" xfId="10" applyFont="1" applyFill="1" applyBorder="1" applyAlignment="1" applyProtection="1">
      <alignment horizontal="center"/>
    </xf>
    <xf numFmtId="0" fontId="155" fillId="0" borderId="0" xfId="10" applyFill="1" applyAlignment="1" applyProtection="1">
      <alignment horizontal="center"/>
    </xf>
    <xf numFmtId="0" fontId="155" fillId="0" borderId="14" xfId="10" applyFill="1" applyBorder="1" applyAlignment="1" applyProtection="1">
      <alignment horizontal="center"/>
    </xf>
    <xf numFmtId="0" fontId="158" fillId="0" borderId="0" xfId="10" applyFont="1" applyAlignment="1" applyProtection="1">
      <alignment horizontal="center" vertical="center"/>
    </xf>
    <xf numFmtId="0" fontId="25" fillId="11" borderId="35" xfId="11" applyNumberFormat="1" applyFont="1" applyFill="1" applyBorder="1" applyAlignment="1" applyProtection="1">
      <alignment horizontal="center" vertical="center"/>
      <protection locked="0"/>
    </xf>
    <xf numFmtId="0" fontId="25" fillId="11" borderId="38" xfId="11" applyNumberFormat="1" applyFont="1" applyFill="1" applyBorder="1" applyAlignment="1" applyProtection="1">
      <alignment horizontal="center" vertical="center" shrinkToFit="1"/>
      <protection locked="0"/>
    </xf>
    <xf numFmtId="0" fontId="153" fillId="0" borderId="11" xfId="11" applyNumberFormat="1" applyFont="1" applyBorder="1" applyAlignment="1" applyProtection="1">
      <alignment horizontal="center" vertical="center" wrapText="1" shrinkToFit="1"/>
    </xf>
    <xf numFmtId="0" fontId="153" fillId="0" borderId="4" xfId="11" applyNumberFormat="1" applyFont="1" applyBorder="1" applyAlignment="1" applyProtection="1">
      <alignment horizontal="center" vertical="center" shrinkToFit="1"/>
    </xf>
    <xf numFmtId="0" fontId="153" fillId="0" borderId="12" xfId="11" applyNumberFormat="1" applyFont="1" applyBorder="1" applyAlignment="1" applyProtection="1">
      <alignment horizontal="center" vertical="center" shrinkToFit="1"/>
    </xf>
    <xf numFmtId="0" fontId="153" fillId="0" borderId="13" xfId="11" applyNumberFormat="1" applyFont="1" applyBorder="1" applyAlignment="1" applyProtection="1">
      <alignment horizontal="center" vertical="center" shrinkToFit="1"/>
    </xf>
    <xf numFmtId="0" fontId="153" fillId="0" borderId="14" xfId="11" applyNumberFormat="1" applyFont="1" applyBorder="1" applyAlignment="1" applyProtection="1">
      <alignment horizontal="center" vertical="center" shrinkToFit="1"/>
    </xf>
    <xf numFmtId="0" fontId="153" fillId="0" borderId="15" xfId="11" applyNumberFormat="1" applyFont="1" applyBorder="1" applyAlignment="1" applyProtection="1">
      <alignment horizontal="center" vertical="center" shrinkToFit="1"/>
    </xf>
    <xf numFmtId="0" fontId="108" fillId="11" borderId="22" xfId="11" applyNumberFormat="1" applyFont="1" applyFill="1" applyBorder="1" applyAlignment="1" applyProtection="1">
      <alignment horizontal="left" vertical="center" shrinkToFit="1"/>
      <protection locked="0"/>
    </xf>
    <xf numFmtId="0" fontId="108" fillId="0" borderId="22" xfId="11" applyNumberFormat="1" applyFont="1" applyFill="1" applyBorder="1" applyAlignment="1" applyProtection="1">
      <alignment horizontal="left" vertical="center" shrinkToFit="1"/>
    </xf>
    <xf numFmtId="0" fontId="25" fillId="11" borderId="37" xfId="11" applyNumberFormat="1" applyFont="1" applyFill="1" applyBorder="1" applyAlignment="1" applyProtection="1">
      <alignment horizontal="center" vertical="center"/>
      <protection locked="0"/>
    </xf>
    <xf numFmtId="0" fontId="25" fillId="11" borderId="38" xfId="11" applyNumberFormat="1" applyFont="1" applyFill="1" applyBorder="1" applyAlignment="1" applyProtection="1">
      <alignment horizontal="center" vertical="center"/>
      <protection locked="0"/>
    </xf>
    <xf numFmtId="0" fontId="153" fillId="0" borderId="11" xfId="11" applyNumberFormat="1" applyFont="1" applyBorder="1" applyAlignment="1" applyProtection="1">
      <alignment horizontal="center" vertical="center" wrapText="1"/>
    </xf>
    <xf numFmtId="0" fontId="153" fillId="0" borderId="4" xfId="11" applyNumberFormat="1" applyFont="1" applyBorder="1" applyAlignment="1" applyProtection="1">
      <alignment horizontal="center" vertical="center" wrapText="1"/>
    </xf>
    <xf numFmtId="0" fontId="153" fillId="0" borderId="12" xfId="11" applyNumberFormat="1" applyFont="1" applyBorder="1" applyAlignment="1" applyProtection="1">
      <alignment horizontal="center" vertical="center" wrapText="1"/>
    </xf>
    <xf numFmtId="0" fontId="153" fillId="0" borderId="16" xfId="11" applyNumberFormat="1" applyFont="1" applyBorder="1" applyAlignment="1" applyProtection="1">
      <alignment horizontal="center" vertical="center" wrapText="1"/>
    </xf>
    <xf numFmtId="0" fontId="153" fillId="0" borderId="0" xfId="11" applyNumberFormat="1" applyFont="1" applyAlignment="1" applyProtection="1">
      <alignment horizontal="center" vertical="center" wrapText="1"/>
    </xf>
    <xf numFmtId="0" fontId="153" fillId="0" borderId="17" xfId="11" applyNumberFormat="1" applyFont="1" applyBorder="1" applyAlignment="1" applyProtection="1">
      <alignment horizontal="center" vertical="center" wrapText="1"/>
    </xf>
    <xf numFmtId="0" fontId="153" fillId="0" borderId="13" xfId="11" applyNumberFormat="1" applyFont="1" applyBorder="1" applyAlignment="1" applyProtection="1">
      <alignment horizontal="center" vertical="center" wrapText="1"/>
    </xf>
    <xf numFmtId="0" fontId="153" fillId="0" borderId="14" xfId="11" applyNumberFormat="1" applyFont="1" applyBorder="1" applyAlignment="1" applyProtection="1">
      <alignment horizontal="center" vertical="center" wrapText="1"/>
    </xf>
    <xf numFmtId="0" fontId="153" fillId="0" borderId="15" xfId="11" applyNumberFormat="1" applyFont="1" applyBorder="1" applyAlignment="1" applyProtection="1">
      <alignment horizontal="center" vertical="center" wrapText="1"/>
    </xf>
    <xf numFmtId="189" fontId="108" fillId="0" borderId="33" xfId="11" applyNumberFormat="1" applyFont="1" applyFill="1" applyBorder="1" applyAlignment="1" applyProtection="1">
      <alignment horizontal="left" vertical="center" shrinkToFit="1"/>
    </xf>
    <xf numFmtId="189" fontId="108" fillId="0" borderId="30" xfId="11" applyNumberFormat="1" applyFont="1" applyFill="1" applyBorder="1" applyAlignment="1" applyProtection="1">
      <alignment horizontal="left" vertical="center" shrinkToFit="1"/>
    </xf>
    <xf numFmtId="0" fontId="108" fillId="0" borderId="22" xfId="11" applyNumberFormat="1" applyFont="1" applyFill="1" applyBorder="1" applyAlignment="1" applyProtection="1">
      <alignment horizontal="left" vertical="center" indent="1" shrinkToFit="1"/>
    </xf>
    <xf numFmtId="0" fontId="96" fillId="0" borderId="14" xfId="12" applyNumberFormat="1" applyFont="1" applyBorder="1" applyAlignment="1" applyProtection="1">
      <alignment horizontal="center" vertical="center"/>
    </xf>
    <xf numFmtId="0" fontId="89" fillId="0" borderId="1" xfId="12" applyNumberFormat="1" applyFont="1" applyBorder="1" applyAlignment="1" applyProtection="1">
      <alignment horizontal="center" vertical="center"/>
    </xf>
    <xf numFmtId="0" fontId="89" fillId="0" borderId="2" xfId="12" applyNumberFormat="1" applyFont="1" applyBorder="1" applyAlignment="1" applyProtection="1">
      <alignment horizontal="center" vertical="center"/>
    </xf>
    <xf numFmtId="0" fontId="89" fillId="0" borderId="3" xfId="12" applyNumberFormat="1" applyFont="1" applyBorder="1" applyAlignment="1" applyProtection="1">
      <alignment horizontal="center" vertical="center"/>
    </xf>
    <xf numFmtId="0" fontId="108" fillId="0" borderId="30" xfId="11" applyNumberFormat="1" applyFont="1" applyFill="1" applyBorder="1" applyAlignment="1" applyProtection="1">
      <alignment horizontal="left" vertical="center" shrinkToFit="1"/>
    </xf>
    <xf numFmtId="0" fontId="127" fillId="0" borderId="30" xfId="11" applyNumberFormat="1" applyFont="1" applyBorder="1" applyAlignment="1" applyProtection="1">
      <alignment horizontal="distributed" vertical="center" wrapText="1"/>
    </xf>
    <xf numFmtId="0" fontId="127" fillId="0" borderId="36" xfId="11" applyNumberFormat="1" applyFont="1" applyBorder="1" applyAlignment="1" applyProtection="1">
      <alignment horizontal="center" vertical="center" wrapText="1" shrinkToFit="1"/>
    </xf>
    <xf numFmtId="177" fontId="111" fillId="11" borderId="2" xfId="11" applyNumberFormat="1" applyFont="1" applyFill="1" applyBorder="1" applyAlignment="1" applyProtection="1">
      <alignment horizontal="center" vertical="center" shrinkToFit="1"/>
      <protection locked="0"/>
    </xf>
    <xf numFmtId="0" fontId="93" fillId="8" borderId="1" xfId="11" applyNumberFormat="1" applyFont="1" applyFill="1" applyBorder="1" applyAlignment="1" applyProtection="1">
      <alignment horizontal="center" vertical="center" shrinkToFit="1"/>
    </xf>
    <xf numFmtId="0" fontId="93" fillId="8" borderId="2" xfId="11" applyNumberFormat="1" applyFont="1" applyFill="1" applyBorder="1" applyAlignment="1" applyProtection="1">
      <alignment horizontal="center" vertical="center" shrinkToFit="1"/>
    </xf>
    <xf numFmtId="0" fontId="93" fillId="8" borderId="3" xfId="11" applyNumberFormat="1" applyFont="1" applyFill="1" applyBorder="1" applyAlignment="1" applyProtection="1">
      <alignment horizontal="center" vertical="center" shrinkToFit="1"/>
    </xf>
    <xf numFmtId="0" fontId="177" fillId="0" borderId="0" xfId="5" applyNumberFormat="1" applyFont="1" applyAlignment="1" applyProtection="1">
      <alignment horizontal="center" vertical="center"/>
      <protection locked="0"/>
    </xf>
    <xf numFmtId="0" fontId="162" fillId="0" borderId="0" xfId="12" applyNumberFormat="1" applyFont="1" applyAlignment="1" applyProtection="1">
      <alignment horizontal="left" vertical="center"/>
    </xf>
    <xf numFmtId="0" fontId="94" fillId="0" borderId="35" xfId="11" applyNumberFormat="1" applyFont="1" applyBorder="1" applyAlignment="1" applyProtection="1">
      <alignment horizontal="center" vertical="center" shrinkToFit="1"/>
    </xf>
    <xf numFmtId="0" fontId="94" fillId="0" borderId="38" xfId="11" applyNumberFormat="1" applyFont="1" applyBorder="1" applyAlignment="1" applyProtection="1">
      <alignment horizontal="center" vertical="center" shrinkToFit="1"/>
    </xf>
    <xf numFmtId="0" fontId="127" fillId="0" borderId="0" xfId="11" applyNumberFormat="1" applyFont="1" applyAlignment="1" applyProtection="1">
      <alignment horizontal="distributed" shrinkToFit="1"/>
    </xf>
    <xf numFmtId="0" fontId="108" fillId="0" borderId="0" xfId="11" applyNumberFormat="1" applyFont="1" applyFill="1" applyAlignment="1" applyProtection="1">
      <alignment horizontal="left" vertical="center" shrinkToFit="1"/>
    </xf>
    <xf numFmtId="0" fontId="163" fillId="0" borderId="0" xfId="13" applyNumberFormat="1" applyFont="1" applyAlignment="1" applyProtection="1">
      <alignment horizontal="center" vertical="center"/>
    </xf>
    <xf numFmtId="0" fontId="104" fillId="0" borderId="30" xfId="11" applyNumberFormat="1" applyFont="1" applyBorder="1" applyAlignment="1" applyProtection="1">
      <alignment horizontal="right" vertical="center"/>
    </xf>
    <xf numFmtId="0" fontId="160" fillId="11" borderId="30" xfId="11" applyNumberFormat="1" applyFont="1" applyFill="1" applyBorder="1" applyAlignment="1" applyProtection="1">
      <alignment horizontal="center" vertical="center" shrinkToFit="1"/>
      <protection locked="0"/>
    </xf>
    <xf numFmtId="0" fontId="117" fillId="0" borderId="0" xfId="11" applyNumberFormat="1" applyFont="1" applyFill="1" applyAlignment="1" applyProtection="1">
      <alignment horizontal="center" vertical="center" shrinkToFit="1"/>
    </xf>
    <xf numFmtId="0" fontId="104" fillId="0" borderId="0" xfId="11" applyNumberFormat="1" applyFont="1" applyAlignment="1" applyProtection="1">
      <alignment horizontal="distributed" vertical="center"/>
    </xf>
    <xf numFmtId="196" fontId="111" fillId="11" borderId="33" xfId="11" applyNumberFormat="1" applyFont="1" applyFill="1" applyBorder="1" applyAlignment="1" applyProtection="1">
      <alignment horizontal="distributed" vertical="center"/>
      <protection locked="0"/>
    </xf>
    <xf numFmtId="0" fontId="108" fillId="0" borderId="30" xfId="11" applyNumberFormat="1" applyFont="1" applyFill="1" applyBorder="1" applyAlignment="1" applyProtection="1">
      <alignment vertical="center" shrinkToFit="1"/>
    </xf>
    <xf numFmtId="0" fontId="91" fillId="0" borderId="0" xfId="0" applyFont="1" applyAlignment="1" applyProtection="1">
      <alignment horizontal="center" vertical="center"/>
    </xf>
    <xf numFmtId="49" fontId="93" fillId="0" borderId="30" xfId="0" applyNumberFormat="1" applyFont="1" applyBorder="1" applyAlignment="1" applyProtection="1">
      <alignment horizontal="distributed" vertical="center"/>
    </xf>
    <xf numFmtId="194" fontId="26" fillId="0" borderId="0" xfId="11" applyNumberFormat="1" applyFont="1" applyAlignment="1" applyProtection="1">
      <alignment horizontal="center" vertical="center" shrinkToFit="1"/>
    </xf>
    <xf numFmtId="49" fontId="85" fillId="0" borderId="0" xfId="11" applyNumberFormat="1" applyFont="1" applyAlignment="1" applyProtection="1">
      <alignment horizontal="center" vertical="center" shrinkToFit="1"/>
    </xf>
    <xf numFmtId="14" fontId="93" fillId="0" borderId="0" xfId="0" applyNumberFormat="1" applyFont="1" applyAlignment="1" applyProtection="1">
      <alignment horizontal="distributed" vertical="center"/>
    </xf>
    <xf numFmtId="177" fontId="25" fillId="11" borderId="0" xfId="0" applyNumberFormat="1" applyFont="1" applyFill="1" applyBorder="1" applyAlignment="1" applyProtection="1">
      <alignment horizontal="center" vertical="center"/>
      <protection locked="0"/>
    </xf>
    <xf numFmtId="0" fontId="167" fillId="0" borderId="30" xfId="0" applyNumberFormat="1" applyFont="1" applyFill="1" applyBorder="1" applyAlignment="1" applyProtection="1">
      <alignment horizontal="center" vertical="center" shrinkToFit="1"/>
    </xf>
    <xf numFmtId="49" fontId="94" fillId="0" borderId="22" xfId="0" applyNumberFormat="1" applyFont="1" applyBorder="1" applyAlignment="1" applyProtection="1">
      <alignment horizontal="distributed" vertical="center" wrapText="1"/>
    </xf>
    <xf numFmtId="188" fontId="25" fillId="0" borderId="30" xfId="0" applyNumberFormat="1" applyFont="1" applyFill="1" applyBorder="1" applyAlignment="1" applyProtection="1">
      <alignment horizontal="left" vertical="center" shrinkToFit="1"/>
    </xf>
    <xf numFmtId="0" fontId="162" fillId="0" borderId="36" xfId="0" applyFont="1" applyFill="1" applyBorder="1" applyAlignment="1" applyProtection="1">
      <alignment horizontal="center" vertical="center"/>
    </xf>
    <xf numFmtId="49" fontId="153" fillId="0" borderId="11" xfId="11" applyNumberFormat="1" applyFont="1" applyBorder="1" applyAlignment="1" applyProtection="1">
      <alignment horizontal="center" vertical="center" wrapText="1"/>
    </xf>
    <xf numFmtId="49" fontId="153" fillId="0" borderId="4" xfId="11" applyNumberFormat="1" applyFont="1" applyBorder="1" applyAlignment="1" applyProtection="1">
      <alignment horizontal="center" vertical="center" wrapText="1"/>
    </xf>
    <xf numFmtId="49" fontId="153" fillId="0" borderId="12" xfId="11" applyNumberFormat="1" applyFont="1" applyBorder="1" applyAlignment="1" applyProtection="1">
      <alignment horizontal="center" vertical="center" wrapText="1"/>
    </xf>
    <xf numFmtId="49" fontId="153" fillId="0" borderId="16" xfId="11" applyNumberFormat="1" applyFont="1" applyBorder="1" applyAlignment="1" applyProtection="1">
      <alignment horizontal="center" vertical="center" wrapText="1"/>
    </xf>
    <xf numFmtId="49" fontId="153" fillId="0" borderId="0" xfId="11" applyNumberFormat="1" applyFont="1" applyAlignment="1" applyProtection="1">
      <alignment horizontal="center" vertical="center" wrapText="1"/>
    </xf>
    <xf numFmtId="49" fontId="153" fillId="0" borderId="17" xfId="11" applyNumberFormat="1" applyFont="1" applyBorder="1" applyAlignment="1" applyProtection="1">
      <alignment horizontal="center" vertical="center" wrapText="1"/>
    </xf>
    <xf numFmtId="49" fontId="153" fillId="0" borderId="13" xfId="11" applyNumberFormat="1" applyFont="1" applyBorder="1" applyAlignment="1" applyProtection="1">
      <alignment horizontal="center" vertical="center" wrapText="1"/>
    </xf>
    <xf numFmtId="49" fontId="153" fillId="0" borderId="14" xfId="11" applyNumberFormat="1" applyFont="1" applyBorder="1" applyAlignment="1" applyProtection="1">
      <alignment horizontal="center" vertical="center" wrapText="1"/>
    </xf>
    <xf numFmtId="49" fontId="153" fillId="0" borderId="15" xfId="11" applyNumberFormat="1" applyFont="1" applyBorder="1" applyAlignment="1" applyProtection="1">
      <alignment horizontal="center" vertical="center" wrapText="1"/>
    </xf>
    <xf numFmtId="49" fontId="94" fillId="0" borderId="33" xfId="0" applyNumberFormat="1" applyFont="1" applyBorder="1" applyAlignment="1" applyProtection="1">
      <alignment horizontal="center" vertical="center" shrinkToFit="1"/>
    </xf>
    <xf numFmtId="188" fontId="25" fillId="0" borderId="33" xfId="0" applyNumberFormat="1" applyFont="1" applyBorder="1" applyAlignment="1" applyProtection="1">
      <alignment horizontal="left" vertical="center" shrinkToFit="1"/>
    </xf>
    <xf numFmtId="188" fontId="25" fillId="0" borderId="30" xfId="0" applyNumberFormat="1" applyFont="1" applyBorder="1" applyAlignment="1" applyProtection="1">
      <alignment horizontal="left" vertical="center" shrinkToFit="1"/>
    </xf>
    <xf numFmtId="49" fontId="94" fillId="0" borderId="30" xfId="0" applyNumberFormat="1" applyFont="1" applyBorder="1" applyAlignment="1" applyProtection="1">
      <alignment horizontal="distributed" vertical="center" wrapText="1"/>
    </xf>
    <xf numFmtId="49" fontId="94" fillId="0" borderId="30" xfId="0" applyNumberFormat="1" applyFont="1" applyBorder="1" applyAlignment="1" applyProtection="1">
      <alignment horizontal="distributed" vertical="center"/>
    </xf>
    <xf numFmtId="49" fontId="25" fillId="0" borderId="0" xfId="0" applyNumberFormat="1" applyFont="1" applyAlignment="1" applyProtection="1">
      <alignment horizontal="center" vertical="center" shrinkToFit="1"/>
    </xf>
    <xf numFmtId="0" fontId="168" fillId="0" borderId="0" xfId="0" applyFont="1" applyAlignment="1" applyProtection="1">
      <alignment horizontal="center" vertical="center" shrinkToFit="1"/>
    </xf>
    <xf numFmtId="49" fontId="94" fillId="0" borderId="22" xfId="0" applyNumberFormat="1" applyFont="1" applyBorder="1" applyAlignment="1" applyProtection="1">
      <alignment horizontal="distributed" vertical="center"/>
    </xf>
    <xf numFmtId="49" fontId="153" fillId="0" borderId="11" xfId="11" applyNumberFormat="1" applyFont="1" applyBorder="1" applyAlignment="1" applyProtection="1">
      <alignment horizontal="center" vertical="center" wrapText="1" shrinkToFit="1"/>
    </xf>
    <xf numFmtId="49" fontId="153" fillId="0" borderId="4" xfId="11" applyNumberFormat="1" applyFont="1" applyBorder="1" applyAlignment="1" applyProtection="1">
      <alignment horizontal="center" vertical="center" wrapText="1" shrinkToFit="1"/>
    </xf>
    <xf numFmtId="49" fontId="153" fillId="0" borderId="12" xfId="11" applyNumberFormat="1" applyFont="1" applyBorder="1" applyAlignment="1" applyProtection="1">
      <alignment horizontal="center" vertical="center" wrapText="1" shrinkToFit="1"/>
    </xf>
    <xf numFmtId="49" fontId="153" fillId="0" borderId="13" xfId="11" applyNumberFormat="1" applyFont="1" applyBorder="1" applyAlignment="1" applyProtection="1">
      <alignment horizontal="center" vertical="center" wrapText="1" shrinkToFit="1"/>
    </xf>
    <xf numFmtId="49" fontId="153" fillId="0" borderId="14" xfId="11" applyNumberFormat="1" applyFont="1" applyBorder="1" applyAlignment="1" applyProtection="1">
      <alignment horizontal="center" vertical="center" wrapText="1" shrinkToFit="1"/>
    </xf>
    <xf numFmtId="49" fontId="153" fillId="0" borderId="15" xfId="11" applyNumberFormat="1" applyFont="1" applyBorder="1" applyAlignment="1" applyProtection="1">
      <alignment horizontal="center" vertical="center" wrapText="1" shrinkToFit="1"/>
    </xf>
    <xf numFmtId="49" fontId="25" fillId="0" borderId="14" xfId="0" applyNumberFormat="1" applyFont="1" applyBorder="1" applyAlignment="1" applyProtection="1">
      <alignment horizontal="center" vertical="center" shrinkToFit="1"/>
    </xf>
    <xf numFmtId="49" fontId="25" fillId="0" borderId="15" xfId="0" applyNumberFormat="1" applyFont="1" applyBorder="1" applyAlignment="1" applyProtection="1">
      <alignment horizontal="center" vertical="center" shrinkToFit="1"/>
    </xf>
    <xf numFmtId="49" fontId="94" fillId="0" borderId="33" xfId="0" applyNumberFormat="1" applyFont="1" applyBorder="1" applyAlignment="1" applyProtection="1">
      <alignment horizontal="distributed" vertical="center" wrapText="1"/>
    </xf>
    <xf numFmtId="49" fontId="89" fillId="0" borderId="1" xfId="13" applyNumberFormat="1" applyFont="1" applyBorder="1" applyAlignment="1" applyProtection="1">
      <alignment horizontal="center" vertical="center" shrinkToFit="1"/>
    </xf>
    <xf numFmtId="49" fontId="89" fillId="0" borderId="2" xfId="13" applyNumberFormat="1" applyFont="1" applyBorder="1" applyAlignment="1" applyProtection="1">
      <alignment horizontal="center" vertical="center" shrinkToFit="1"/>
    </xf>
    <xf numFmtId="49" fontId="89" fillId="0" borderId="3" xfId="13" applyNumberFormat="1" applyFont="1" applyBorder="1" applyAlignment="1" applyProtection="1">
      <alignment horizontal="center" vertical="center" shrinkToFit="1"/>
    </xf>
    <xf numFmtId="0" fontId="96" fillId="0" borderId="14" xfId="0" applyFont="1" applyBorder="1" applyProtection="1">
      <alignment vertical="center"/>
    </xf>
    <xf numFmtId="177" fontId="25" fillId="0" borderId="14" xfId="0" applyNumberFormat="1" applyFont="1" applyBorder="1" applyAlignment="1" applyProtection="1">
      <alignment horizontal="center" vertical="center"/>
    </xf>
    <xf numFmtId="0" fontId="94" fillId="0" borderId="36" xfId="0" applyFont="1" applyBorder="1" applyAlignment="1" applyProtection="1">
      <alignment horizontal="center" vertical="center" wrapText="1" shrinkToFit="1"/>
    </xf>
    <xf numFmtId="0" fontId="93" fillId="0" borderId="36" xfId="0" applyFont="1" applyBorder="1" applyAlignment="1" applyProtection="1">
      <alignment horizontal="center" vertical="center" shrinkToFit="1"/>
    </xf>
    <xf numFmtId="49" fontId="94" fillId="0" borderId="0" xfId="0" applyNumberFormat="1" applyFont="1" applyAlignment="1" applyProtection="1">
      <alignment horizontal="distributed" wrapText="1"/>
    </xf>
    <xf numFmtId="49" fontId="94" fillId="0" borderId="0" xfId="0" applyNumberFormat="1" applyFont="1" applyAlignment="1" applyProtection="1">
      <alignment horizontal="distributed"/>
    </xf>
    <xf numFmtId="188" fontId="25" fillId="0" borderId="0" xfId="0" applyNumberFormat="1" applyFont="1" applyAlignment="1" applyProtection="1">
      <alignment horizontal="left" shrinkToFit="1"/>
    </xf>
    <xf numFmtId="188" fontId="0" fillId="0" borderId="0" xfId="0" applyNumberFormat="1" applyAlignment="1" applyProtection="1">
      <alignment horizontal="left" shrinkToFit="1"/>
    </xf>
    <xf numFmtId="194" fontId="25" fillId="0" borderId="30" xfId="0" applyNumberFormat="1" applyFont="1" applyBorder="1" applyAlignment="1" applyProtection="1">
      <alignment horizontal="left" vertical="center" shrinkToFit="1"/>
    </xf>
    <xf numFmtId="0" fontId="93" fillId="0" borderId="18" xfId="0" applyFont="1" applyBorder="1" applyAlignment="1" applyProtection="1">
      <alignment horizontal="center" vertical="center" shrinkToFit="1"/>
    </xf>
    <xf numFmtId="0" fontId="93" fillId="0" borderId="19" xfId="0" applyFont="1" applyBorder="1" applyAlignment="1" applyProtection="1">
      <alignment horizontal="center" vertical="center" shrinkToFit="1"/>
    </xf>
    <xf numFmtId="0" fontId="93" fillId="0" borderId="20" xfId="0" applyFont="1" applyBorder="1" applyAlignment="1" applyProtection="1">
      <alignment horizontal="center" vertical="center" shrinkToFit="1"/>
    </xf>
    <xf numFmtId="0" fontId="93" fillId="0" borderId="11" xfId="0" applyFont="1" applyBorder="1" applyAlignment="1" applyProtection="1">
      <alignment horizontal="center" vertical="center" shrinkToFit="1"/>
    </xf>
    <xf numFmtId="0" fontId="93" fillId="0" borderId="4" xfId="0" applyFont="1" applyBorder="1" applyAlignment="1" applyProtection="1">
      <alignment horizontal="center" vertical="center" shrinkToFit="1"/>
    </xf>
    <xf numFmtId="0" fontId="93" fillId="0" borderId="12" xfId="0" applyFont="1" applyBorder="1" applyAlignment="1" applyProtection="1">
      <alignment horizontal="center" vertical="center" shrinkToFit="1"/>
    </xf>
    <xf numFmtId="0" fontId="93" fillId="0" borderId="13" xfId="0" applyFont="1" applyBorder="1" applyAlignment="1" applyProtection="1">
      <alignment horizontal="center" vertical="center" shrinkToFit="1"/>
    </xf>
    <xf numFmtId="0" fontId="93" fillId="0" borderId="14" xfId="0" applyFont="1" applyBorder="1" applyAlignment="1" applyProtection="1">
      <alignment horizontal="center" vertical="center" shrinkToFit="1"/>
    </xf>
    <xf numFmtId="0" fontId="93" fillId="0" borderId="15" xfId="0" applyFont="1" applyBorder="1" applyAlignment="1" applyProtection="1">
      <alignment horizontal="center" vertical="center" shrinkToFit="1"/>
    </xf>
    <xf numFmtId="0" fontId="93" fillId="0" borderId="24" xfId="0" applyFont="1" applyBorder="1" applyAlignment="1" applyProtection="1">
      <alignment horizontal="center" vertical="center" shrinkToFit="1"/>
    </xf>
    <xf numFmtId="0" fontId="93" fillId="0" borderId="25" xfId="0" applyFont="1" applyBorder="1" applyAlignment="1" applyProtection="1">
      <alignment horizontal="center" vertical="center" shrinkToFit="1"/>
    </xf>
    <xf numFmtId="0" fontId="93" fillId="0" borderId="26" xfId="0" applyFont="1" applyBorder="1" applyAlignment="1" applyProtection="1">
      <alignment horizontal="center" vertical="center" shrinkToFit="1"/>
    </xf>
    <xf numFmtId="194" fontId="29" fillId="0" borderId="1" xfId="0" applyNumberFormat="1" applyFont="1" applyBorder="1" applyAlignment="1" applyProtection="1">
      <alignment horizontal="center" vertical="center" shrinkToFit="1"/>
    </xf>
    <xf numFmtId="194" fontId="29" fillId="0" borderId="3" xfId="0" applyNumberFormat="1" applyFont="1" applyBorder="1" applyAlignment="1" applyProtection="1">
      <alignment horizontal="center" vertical="center" shrinkToFit="1"/>
    </xf>
    <xf numFmtId="194" fontId="25" fillId="0" borderId="1" xfId="0" applyNumberFormat="1" applyFont="1" applyBorder="1" applyAlignment="1" applyProtection="1">
      <alignment horizontal="center" vertical="center" shrinkToFit="1"/>
    </xf>
    <xf numFmtId="194" fontId="25" fillId="0" borderId="2" xfId="0" applyNumberFormat="1" applyFont="1" applyBorder="1" applyAlignment="1" applyProtection="1">
      <alignment horizontal="center" vertical="center" shrinkToFit="1"/>
    </xf>
    <xf numFmtId="194" fontId="25" fillId="0" borderId="3" xfId="0" applyNumberFormat="1" applyFont="1" applyBorder="1" applyAlignment="1" applyProtection="1">
      <alignment horizontal="center" vertical="center" shrinkToFit="1"/>
    </xf>
    <xf numFmtId="194" fontId="29" fillId="0" borderId="36" xfId="1" applyNumberFormat="1" applyFont="1" applyBorder="1" applyAlignment="1" applyProtection="1">
      <alignment horizontal="center" vertical="center" shrinkToFit="1"/>
    </xf>
    <xf numFmtId="0" fontId="29" fillId="0" borderId="36" xfId="0" applyFont="1" applyBorder="1" applyAlignment="1" applyProtection="1">
      <alignment horizontal="center" vertical="center" shrinkToFit="1"/>
    </xf>
    <xf numFmtId="194" fontId="169" fillId="0" borderId="36" xfId="0" applyNumberFormat="1" applyFont="1" applyBorder="1" applyAlignment="1" applyProtection="1">
      <alignment horizontal="center" vertical="center" shrinkToFit="1"/>
    </xf>
    <xf numFmtId="195" fontId="169" fillId="0" borderId="36" xfId="0" applyNumberFormat="1" applyFont="1" applyBorder="1" applyAlignment="1" applyProtection="1">
      <alignment horizontal="right" vertical="center" shrinkToFit="1"/>
    </xf>
    <xf numFmtId="195" fontId="169" fillId="9" borderId="36" xfId="0" applyNumberFormat="1" applyFont="1" applyFill="1" applyBorder="1" applyAlignment="1" applyProtection="1">
      <alignment horizontal="right" vertical="center" shrinkToFit="1"/>
    </xf>
    <xf numFmtId="195" fontId="169" fillId="0" borderId="1" xfId="0" applyNumberFormat="1" applyFont="1" applyBorder="1" applyAlignment="1" applyProtection="1">
      <alignment horizontal="right" vertical="center" shrinkToFit="1"/>
    </xf>
    <xf numFmtId="195" fontId="169" fillId="0" borderId="2" xfId="0" applyNumberFormat="1" applyFont="1" applyBorder="1" applyAlignment="1" applyProtection="1">
      <alignment horizontal="right" vertical="center" shrinkToFit="1"/>
    </xf>
    <xf numFmtId="195" fontId="169" fillId="0" borderId="3" xfId="0" applyNumberFormat="1" applyFont="1" applyBorder="1" applyAlignment="1" applyProtection="1">
      <alignment horizontal="right" vertical="center" shrinkToFit="1"/>
    </xf>
    <xf numFmtId="195" fontId="169" fillId="10" borderId="36" xfId="0" applyNumberFormat="1" applyFont="1" applyFill="1" applyBorder="1" applyAlignment="1" applyProtection="1">
      <alignment horizontal="right" vertical="center" shrinkToFit="1"/>
    </xf>
    <xf numFmtId="188" fontId="25" fillId="0" borderId="22" xfId="0" applyNumberFormat="1" applyFont="1" applyBorder="1" applyAlignment="1" applyProtection="1">
      <alignment horizontal="left" vertical="center" shrinkToFit="1"/>
    </xf>
    <xf numFmtId="49" fontId="94" fillId="0" borderId="30" xfId="0" applyNumberFormat="1" applyFont="1" applyBorder="1" applyAlignment="1" applyProtection="1">
      <alignment horizontal="center" vertical="center" wrapText="1"/>
    </xf>
    <xf numFmtId="49" fontId="94" fillId="0" borderId="0" xfId="0" applyNumberFormat="1" applyFont="1" applyAlignment="1" applyProtection="1">
      <alignment horizontal="center" wrapText="1"/>
    </xf>
    <xf numFmtId="49" fontId="98" fillId="9" borderId="1" xfId="0" applyNumberFormat="1" applyFont="1" applyFill="1" applyBorder="1" applyAlignment="1" applyProtection="1">
      <alignment horizontal="right" vertical="center" shrinkToFit="1"/>
    </xf>
    <xf numFmtId="49" fontId="98" fillId="9" borderId="2" xfId="0" applyNumberFormat="1" applyFont="1" applyFill="1" applyBorder="1" applyAlignment="1" applyProtection="1">
      <alignment horizontal="right" vertical="center" shrinkToFit="1"/>
    </xf>
    <xf numFmtId="194" fontId="169" fillId="9" borderId="1" xfId="0" applyNumberFormat="1" applyFont="1" applyFill="1" applyBorder="1" applyAlignment="1" applyProtection="1">
      <alignment horizontal="center" vertical="center" shrinkToFit="1"/>
    </xf>
    <xf numFmtId="194" fontId="169" fillId="9" borderId="2" xfId="0" applyNumberFormat="1" applyFont="1" applyFill="1" applyBorder="1" applyAlignment="1" applyProtection="1">
      <alignment horizontal="center" vertical="center" shrinkToFit="1"/>
    </xf>
    <xf numFmtId="194" fontId="169" fillId="9" borderId="3" xfId="0" applyNumberFormat="1" applyFont="1" applyFill="1" applyBorder="1" applyAlignment="1" applyProtection="1">
      <alignment horizontal="center" vertical="center" shrinkToFit="1"/>
    </xf>
    <xf numFmtId="0" fontId="169" fillId="8" borderId="1" xfId="0" applyFont="1" applyFill="1" applyBorder="1" applyAlignment="1" applyProtection="1">
      <alignment horizontal="center" vertical="center" shrinkToFit="1"/>
    </xf>
    <xf numFmtId="0" fontId="169" fillId="8" borderId="2" xfId="0" applyFont="1" applyFill="1" applyBorder="1" applyAlignment="1" applyProtection="1">
      <alignment horizontal="center" vertical="center" shrinkToFit="1"/>
    </xf>
    <xf numFmtId="0" fontId="169" fillId="8" borderId="3" xfId="0" applyFont="1" applyFill="1" applyBorder="1" applyAlignment="1" applyProtection="1">
      <alignment horizontal="center" vertical="center" shrinkToFit="1"/>
    </xf>
    <xf numFmtId="194" fontId="167" fillId="0" borderId="30" xfId="0" applyNumberFormat="1" applyFont="1" applyFill="1" applyBorder="1" applyAlignment="1" applyProtection="1">
      <alignment horizontal="center" vertical="center" shrinkToFit="1"/>
    </xf>
    <xf numFmtId="0" fontId="26" fillId="0" borderId="0" xfId="0" applyFont="1" applyAlignment="1" applyProtection="1">
      <alignment horizontal="left" vertical="center" shrinkToFit="1"/>
    </xf>
    <xf numFmtId="177" fontId="25" fillId="11" borderId="33" xfId="0" applyNumberFormat="1" applyFont="1" applyFill="1" applyBorder="1" applyAlignment="1" applyProtection="1">
      <alignment horizontal="distributed" vertical="center" justifyLastLine="1"/>
      <protection locked="0"/>
    </xf>
    <xf numFmtId="0" fontId="96" fillId="0" borderId="1" xfId="12" applyFont="1" applyBorder="1" applyAlignment="1" applyProtection="1">
      <alignment horizontal="center" vertical="center"/>
    </xf>
    <xf numFmtId="0" fontId="96" fillId="0" borderId="2" xfId="12" applyFont="1" applyBorder="1" applyAlignment="1" applyProtection="1">
      <alignment horizontal="center" vertical="center"/>
    </xf>
    <xf numFmtId="0" fontId="96" fillId="0" borderId="3" xfId="12" applyFont="1" applyBorder="1" applyAlignment="1" applyProtection="1">
      <alignment horizontal="center" vertical="center"/>
    </xf>
    <xf numFmtId="49" fontId="25" fillId="11" borderId="11" xfId="11" applyNumberFormat="1" applyFont="1" applyFill="1" applyBorder="1" applyAlignment="1" applyProtection="1">
      <alignment horizontal="center" vertical="center"/>
      <protection locked="0"/>
    </xf>
    <xf numFmtId="49" fontId="25" fillId="11" borderId="12" xfId="11" applyNumberFormat="1" applyFont="1" applyFill="1" applyBorder="1" applyAlignment="1" applyProtection="1">
      <alignment horizontal="center" vertical="center"/>
      <protection locked="0"/>
    </xf>
    <xf numFmtId="49" fontId="25" fillId="11" borderId="16" xfId="11" applyNumberFormat="1" applyFont="1" applyFill="1" applyBorder="1" applyAlignment="1" applyProtection="1">
      <alignment horizontal="center" vertical="center"/>
      <protection locked="0"/>
    </xf>
    <xf numFmtId="49" fontId="25" fillId="11" borderId="17" xfId="11" applyNumberFormat="1" applyFont="1" applyFill="1" applyBorder="1" applyAlignment="1" applyProtection="1">
      <alignment horizontal="center" vertical="center"/>
      <protection locked="0"/>
    </xf>
    <xf numFmtId="49" fontId="25" fillId="11" borderId="13" xfId="11" applyNumberFormat="1" applyFont="1" applyFill="1" applyBorder="1" applyAlignment="1" applyProtection="1">
      <alignment horizontal="center" vertical="center"/>
      <protection locked="0"/>
    </xf>
    <xf numFmtId="49" fontId="25" fillId="11" borderId="15" xfId="11" applyNumberFormat="1" applyFont="1" applyFill="1" applyBorder="1" applyAlignment="1" applyProtection="1">
      <alignment horizontal="center" vertical="center"/>
      <protection locked="0"/>
    </xf>
    <xf numFmtId="49" fontId="153" fillId="0" borderId="16" xfId="11" applyNumberFormat="1" applyFont="1" applyBorder="1" applyAlignment="1" applyProtection="1">
      <alignment horizontal="center" vertical="center" wrapText="1" shrinkToFit="1"/>
    </xf>
    <xf numFmtId="49" fontId="153" fillId="0" borderId="0" xfId="11" applyNumberFormat="1" applyFont="1" applyAlignment="1" applyProtection="1">
      <alignment horizontal="center" vertical="center" wrapText="1" shrinkToFit="1"/>
    </xf>
    <xf numFmtId="49" fontId="153" fillId="0" borderId="17" xfId="11" applyNumberFormat="1" applyFont="1" applyBorder="1" applyAlignment="1" applyProtection="1">
      <alignment horizontal="center" vertical="center" wrapText="1" shrinkToFit="1"/>
    </xf>
    <xf numFmtId="188" fontId="25" fillId="0" borderId="22" xfId="0" applyNumberFormat="1" applyFont="1" applyBorder="1" applyAlignment="1" applyProtection="1">
      <alignment horizontal="center" vertical="center" shrinkToFit="1"/>
    </xf>
    <xf numFmtId="0" fontId="96" fillId="0" borderId="14" xfId="11" applyFont="1" applyBorder="1" applyAlignment="1" applyProtection="1">
      <alignment horizontal="center" vertical="center"/>
    </xf>
    <xf numFmtId="0" fontId="96" fillId="0" borderId="15" xfId="11" applyFont="1" applyBorder="1" applyAlignment="1" applyProtection="1">
      <alignment horizontal="center" vertical="center"/>
    </xf>
    <xf numFmtId="188" fontId="25" fillId="0" borderId="0" xfId="0" applyNumberFormat="1" applyFont="1" applyAlignment="1" applyProtection="1">
      <alignment horizontal="left" indent="1" shrinkToFit="1"/>
    </xf>
    <xf numFmtId="188" fontId="0" fillId="0" borderId="0" xfId="0" applyNumberFormat="1" applyAlignment="1" applyProtection="1">
      <alignment horizontal="left" indent="1" shrinkToFit="1"/>
    </xf>
    <xf numFmtId="0" fontId="29" fillId="0" borderId="0" xfId="0" applyFont="1" applyAlignment="1" applyProtection="1">
      <alignment horizontal="right" vertical="center"/>
    </xf>
    <xf numFmtId="0" fontId="94" fillId="0" borderId="36" xfId="13" applyFont="1" applyBorder="1" applyAlignment="1" applyProtection="1">
      <alignment horizontal="center" vertical="center" wrapText="1" shrinkToFit="1"/>
    </xf>
    <xf numFmtId="0" fontId="127" fillId="0" borderId="36" xfId="13" applyFont="1" applyBorder="1" applyAlignment="1" applyProtection="1">
      <alignment horizontal="center" vertical="center" wrapText="1" shrinkToFit="1"/>
    </xf>
    <xf numFmtId="0" fontId="127" fillId="0" borderId="4" xfId="13" applyFont="1" applyBorder="1" applyAlignment="1" applyProtection="1">
      <alignment horizontal="center" vertical="center" wrapText="1" shrinkToFit="1"/>
    </xf>
    <xf numFmtId="0" fontId="127" fillId="0" borderId="12" xfId="13" applyFont="1" applyBorder="1" applyAlignment="1" applyProtection="1">
      <alignment horizontal="center" vertical="center" wrapText="1" shrinkToFit="1"/>
    </xf>
    <xf numFmtId="0" fontId="127" fillId="0" borderId="14" xfId="13" applyFont="1" applyBorder="1" applyAlignment="1" applyProtection="1">
      <alignment horizontal="center" vertical="center" wrapText="1" shrinkToFit="1"/>
    </xf>
    <xf numFmtId="0" fontId="127" fillId="0" borderId="15" xfId="13" applyFont="1" applyBorder="1" applyAlignment="1" applyProtection="1">
      <alignment horizontal="center" vertical="center" wrapText="1" shrinkToFit="1"/>
    </xf>
    <xf numFmtId="0" fontId="104" fillId="0" borderId="11" xfId="13" applyFont="1" applyBorder="1" applyAlignment="1" applyProtection="1">
      <alignment horizontal="center" vertical="center" shrinkToFit="1"/>
    </xf>
    <xf numFmtId="0" fontId="104" fillId="0" borderId="4" xfId="13" applyFont="1" applyBorder="1" applyAlignment="1" applyProtection="1">
      <alignment horizontal="center" vertical="center" shrinkToFit="1"/>
    </xf>
    <xf numFmtId="0" fontId="104" fillId="0" borderId="12" xfId="13" applyFont="1" applyBorder="1" applyAlignment="1" applyProtection="1">
      <alignment horizontal="center" vertical="center" shrinkToFit="1"/>
    </xf>
    <xf numFmtId="0" fontId="104" fillId="0" borderId="13" xfId="13" applyFont="1" applyBorder="1" applyAlignment="1" applyProtection="1">
      <alignment horizontal="center" vertical="center" shrinkToFit="1"/>
    </xf>
    <xf numFmtId="0" fontId="104" fillId="0" borderId="14" xfId="13" applyFont="1" applyBorder="1" applyAlignment="1" applyProtection="1">
      <alignment horizontal="center" vertical="center" shrinkToFit="1"/>
    </xf>
    <xf numFmtId="0" fontId="104" fillId="0" borderId="15" xfId="13" applyFont="1" applyBorder="1" applyAlignment="1" applyProtection="1">
      <alignment horizontal="center" vertical="center" shrinkToFit="1"/>
    </xf>
    <xf numFmtId="0" fontId="104" fillId="0" borderId="36" xfId="13" applyFont="1" applyBorder="1" applyAlignment="1" applyProtection="1">
      <alignment horizontal="center" vertical="center" shrinkToFit="1"/>
    </xf>
    <xf numFmtId="49" fontId="94" fillId="0" borderId="154" xfId="0" applyNumberFormat="1" applyFont="1" applyBorder="1" applyAlignment="1" applyProtection="1">
      <alignment horizontal="distributed" vertical="center" wrapText="1"/>
    </xf>
    <xf numFmtId="49" fontId="94" fillId="0" borderId="154" xfId="0" applyNumberFormat="1" applyFont="1" applyBorder="1" applyAlignment="1" applyProtection="1">
      <alignment horizontal="distributed" vertical="center"/>
    </xf>
    <xf numFmtId="188" fontId="25" fillId="0" borderId="154" xfId="0" applyNumberFormat="1" applyFont="1" applyBorder="1" applyAlignment="1" applyProtection="1">
      <alignment horizontal="left" shrinkToFit="1"/>
    </xf>
    <xf numFmtId="188" fontId="0" fillId="0" borderId="154" xfId="0" applyNumberFormat="1" applyBorder="1" applyAlignment="1" applyProtection="1">
      <alignment horizontal="left" shrinkToFit="1"/>
    </xf>
    <xf numFmtId="188" fontId="25" fillId="0" borderId="154" xfId="0" applyNumberFormat="1" applyFont="1" applyBorder="1" applyAlignment="1" applyProtection="1">
      <alignment horizontal="left" indent="1" shrinkToFit="1"/>
    </xf>
    <xf numFmtId="188" fontId="0" fillId="0" borderId="154" xfId="0" applyNumberFormat="1" applyBorder="1" applyAlignment="1" applyProtection="1">
      <alignment horizontal="left" indent="1" shrinkToFit="1"/>
    </xf>
    <xf numFmtId="49" fontId="160" fillId="11" borderId="1" xfId="13" applyNumberFormat="1" applyFont="1" applyFill="1" applyBorder="1" applyAlignment="1" applyProtection="1">
      <alignment horizontal="center" vertical="center" shrinkToFit="1"/>
      <protection locked="0"/>
    </xf>
    <xf numFmtId="49" fontId="160" fillId="11" borderId="3" xfId="13" applyNumberFormat="1" applyFont="1" applyFill="1" applyBorder="1" applyAlignment="1" applyProtection="1">
      <alignment horizontal="center" vertical="center" shrinkToFit="1"/>
      <protection locked="0"/>
    </xf>
    <xf numFmtId="49" fontId="108" fillId="11" borderId="2" xfId="13" applyNumberFormat="1" applyFont="1" applyFill="1" applyBorder="1" applyAlignment="1" applyProtection="1">
      <alignment horizontal="left" vertical="center" wrapText="1" shrinkToFit="1"/>
      <protection locked="0"/>
    </xf>
    <xf numFmtId="49" fontId="108" fillId="11" borderId="3" xfId="13" applyNumberFormat="1" applyFont="1" applyFill="1" applyBorder="1" applyAlignment="1" applyProtection="1">
      <alignment horizontal="left" vertical="center" wrapText="1" shrinkToFit="1"/>
      <protection locked="0"/>
    </xf>
    <xf numFmtId="188" fontId="118" fillId="11" borderId="1" xfId="13" applyNumberFormat="1" applyFont="1" applyFill="1" applyBorder="1" applyAlignment="1" applyProtection="1">
      <alignment horizontal="center" vertical="center" shrinkToFit="1"/>
      <protection locked="0"/>
    </xf>
    <xf numFmtId="188" fontId="118" fillId="11" borderId="2" xfId="13" applyNumberFormat="1" applyFont="1" applyFill="1" applyBorder="1" applyAlignment="1" applyProtection="1">
      <alignment horizontal="center" vertical="center" shrinkToFit="1"/>
      <protection locked="0"/>
    </xf>
    <xf numFmtId="188" fontId="118" fillId="11" borderId="3" xfId="13" applyNumberFormat="1" applyFont="1" applyFill="1" applyBorder="1" applyAlignment="1" applyProtection="1">
      <alignment horizontal="center" vertical="center" shrinkToFit="1"/>
      <protection locked="0"/>
    </xf>
    <xf numFmtId="188" fontId="160" fillId="0" borderId="1" xfId="13" applyNumberFormat="1" applyFont="1" applyBorder="1" applyAlignment="1" applyProtection="1">
      <alignment horizontal="center" vertical="center" shrinkToFit="1"/>
    </xf>
    <xf numFmtId="188" fontId="160" fillId="0" borderId="3" xfId="13" applyNumberFormat="1" applyFont="1" applyBorder="1" applyAlignment="1" applyProtection="1">
      <alignment horizontal="center" vertical="center" shrinkToFit="1"/>
    </xf>
    <xf numFmtId="188" fontId="108" fillId="0" borderId="2" xfId="13" applyNumberFormat="1" applyFont="1" applyBorder="1" applyAlignment="1" applyProtection="1">
      <alignment horizontal="left" vertical="center" wrapText="1" shrinkToFit="1"/>
    </xf>
    <xf numFmtId="188" fontId="108" fillId="0" borderId="3" xfId="13" applyNumberFormat="1" applyFont="1" applyBorder="1" applyAlignment="1" applyProtection="1">
      <alignment horizontal="left" vertical="center" wrapText="1" shrinkToFit="1"/>
    </xf>
    <xf numFmtId="188" fontId="118" fillId="0" borderId="1" xfId="13" applyNumberFormat="1" applyFont="1" applyBorder="1" applyAlignment="1" applyProtection="1">
      <alignment horizontal="center" vertical="center" shrinkToFit="1"/>
    </xf>
    <xf numFmtId="188" fontId="118" fillId="0" borderId="2" xfId="13" applyNumberFormat="1" applyFont="1" applyBorder="1" applyAlignment="1" applyProtection="1">
      <alignment horizontal="center" vertical="center" shrinkToFit="1"/>
    </xf>
    <xf numFmtId="188" fontId="118" fillId="0" borderId="3" xfId="13" applyNumberFormat="1" applyFont="1" applyBorder="1" applyAlignment="1" applyProtection="1">
      <alignment horizontal="center" vertical="center" shrinkToFit="1"/>
    </xf>
    <xf numFmtId="49" fontId="98" fillId="10" borderId="1" xfId="0" applyNumberFormat="1" applyFont="1" applyFill="1" applyBorder="1" applyAlignment="1" applyProtection="1">
      <alignment horizontal="center" vertical="center" shrinkToFit="1"/>
    </xf>
    <xf numFmtId="49" fontId="98" fillId="10" borderId="2" xfId="0" applyNumberFormat="1" applyFont="1" applyFill="1" applyBorder="1" applyAlignment="1" applyProtection="1">
      <alignment horizontal="center" vertical="center" shrinkToFit="1"/>
    </xf>
    <xf numFmtId="49" fontId="98" fillId="10" borderId="3" xfId="0" applyNumberFormat="1" applyFont="1" applyFill="1" applyBorder="1" applyAlignment="1" applyProtection="1">
      <alignment horizontal="center" vertical="center" shrinkToFit="1"/>
    </xf>
    <xf numFmtId="194" fontId="169" fillId="10" borderId="1" xfId="0" applyNumberFormat="1" applyFont="1" applyFill="1" applyBorder="1" applyAlignment="1" applyProtection="1">
      <alignment horizontal="center" vertical="center" shrinkToFit="1"/>
    </xf>
    <xf numFmtId="194" fontId="169" fillId="10" borderId="2" xfId="0" applyNumberFormat="1" applyFont="1" applyFill="1" applyBorder="1" applyAlignment="1" applyProtection="1">
      <alignment horizontal="center" vertical="center" shrinkToFit="1"/>
    </xf>
    <xf numFmtId="194" fontId="169" fillId="10" borderId="3" xfId="0" applyNumberFormat="1" applyFont="1" applyFill="1" applyBorder="1" applyAlignment="1" applyProtection="1">
      <alignment horizontal="center" vertical="center" shrinkToFit="1"/>
    </xf>
    <xf numFmtId="0" fontId="96" fillId="0" borderId="14" xfId="0" applyFont="1" applyBorder="1" applyAlignment="1" applyProtection="1">
      <alignment horizontal="center" vertical="center"/>
    </xf>
    <xf numFmtId="0" fontId="96" fillId="0" borderId="14" xfId="0" applyFont="1" applyBorder="1" applyAlignment="1" applyProtection="1">
      <alignment horizontal="right" vertical="center"/>
    </xf>
    <xf numFmtId="0" fontId="94" fillId="0" borderId="4" xfId="14" applyFont="1" applyBorder="1" applyAlignment="1" applyProtection="1">
      <alignment horizontal="center" vertical="center" shrinkToFit="1"/>
    </xf>
    <xf numFmtId="0" fontId="29" fillId="0" borderId="4" xfId="14" applyFont="1" applyBorder="1" applyAlignment="1" applyProtection="1">
      <alignment horizontal="left" vertical="center" wrapText="1" indent="2" shrinkToFit="1"/>
    </xf>
    <xf numFmtId="0" fontId="29" fillId="0" borderId="14" xfId="14" applyFont="1" applyBorder="1" applyAlignment="1" applyProtection="1">
      <alignment horizontal="left" vertical="center" wrapText="1" indent="2" shrinkToFit="1"/>
    </xf>
    <xf numFmtId="0" fontId="96" fillId="0" borderId="14" xfId="14" applyFont="1" applyBorder="1" applyAlignment="1" applyProtection="1">
      <alignment horizontal="center" vertical="center"/>
    </xf>
    <xf numFmtId="0" fontId="96" fillId="0" borderId="2" xfId="14" applyFont="1" applyBorder="1" applyAlignment="1" applyProtection="1">
      <alignment horizontal="center" vertical="center"/>
    </xf>
    <xf numFmtId="0" fontId="29" fillId="0" borderId="2" xfId="14" applyFont="1" applyBorder="1" applyAlignment="1" applyProtection="1">
      <alignment horizontal="center" vertical="center" wrapText="1" shrinkToFit="1"/>
    </xf>
    <xf numFmtId="0" fontId="29" fillId="0" borderId="2" xfId="14" applyFont="1" applyBorder="1" applyAlignment="1" applyProtection="1">
      <alignment horizontal="left" vertical="center" wrapText="1" shrinkToFit="1"/>
    </xf>
    <xf numFmtId="0" fontId="96" fillId="0" borderId="4" xfId="14" applyFont="1" applyBorder="1" applyAlignment="1" applyProtection="1">
      <alignment horizontal="center" vertical="center"/>
    </xf>
    <xf numFmtId="0" fontId="96" fillId="0" borderId="36" xfId="14" applyFont="1" applyBorder="1" applyAlignment="1" applyProtection="1">
      <alignment horizontal="center" vertical="center"/>
    </xf>
    <xf numFmtId="0" fontId="25" fillId="0" borderId="0" xfId="14" applyAlignment="1" applyProtection="1">
      <alignment horizontal="center" wrapText="1"/>
    </xf>
    <xf numFmtId="0" fontId="25" fillId="0" borderId="14" xfId="14" applyBorder="1" applyAlignment="1" applyProtection="1">
      <alignment horizontal="center" wrapText="1"/>
    </xf>
    <xf numFmtId="38" fontId="26" fillId="0" borderId="14" xfId="15" applyFont="1" applyBorder="1" applyAlignment="1" applyProtection="1">
      <alignment horizontal="center" vertical="center"/>
    </xf>
    <xf numFmtId="0" fontId="85" fillId="0" borderId="0" xfId="14" applyFont="1" applyAlignment="1" applyProtection="1">
      <alignment horizontal="center" vertical="center"/>
    </xf>
    <xf numFmtId="194" fontId="25" fillId="0" borderId="14" xfId="14" applyNumberFormat="1" applyBorder="1" applyAlignment="1" applyProtection="1">
      <alignment horizontal="center" vertical="center" shrinkToFit="1"/>
    </xf>
    <xf numFmtId="194" fontId="26" fillId="0" borderId="14" xfId="14" applyNumberFormat="1" applyFont="1" applyBorder="1" applyAlignment="1" applyProtection="1">
      <alignment horizontal="left" vertical="center" shrinkToFit="1"/>
    </xf>
    <xf numFmtId="38" fontId="117" fillId="0" borderId="0" xfId="15" applyFont="1" applyFill="1" applyAlignment="1" applyProtection="1">
      <alignment horizontal="center"/>
    </xf>
    <xf numFmtId="38" fontId="117" fillId="0" borderId="14" xfId="15" applyFont="1" applyFill="1" applyBorder="1" applyAlignment="1" applyProtection="1">
      <alignment horizontal="center"/>
    </xf>
    <xf numFmtId="177" fontId="29" fillId="11" borderId="0" xfId="14" applyNumberFormat="1" applyFont="1" applyFill="1" applyAlignment="1" applyProtection="1">
      <alignment horizontal="distributed" vertical="center"/>
      <protection locked="0"/>
    </xf>
    <xf numFmtId="177" fontId="25" fillId="0" borderId="0" xfId="0" applyNumberFormat="1" applyFont="1" applyBorder="1" applyAlignment="1" applyProtection="1">
      <alignment horizontal="distributed" vertical="center" justifyLastLine="1"/>
    </xf>
    <xf numFmtId="177" fontId="25" fillId="11" borderId="2" xfId="14" applyNumberFormat="1" applyFill="1" applyBorder="1" applyAlignment="1" applyProtection="1">
      <alignment horizontal="distributed" vertical="center" justifyLastLine="1"/>
      <protection locked="0"/>
    </xf>
    <xf numFmtId="0" fontId="96" fillId="0" borderId="0" xfId="14" applyFont="1" applyProtection="1">
      <alignment vertical="center"/>
    </xf>
    <xf numFmtId="177" fontId="25" fillId="0" borderId="0" xfId="14" applyNumberFormat="1" applyAlignment="1" applyProtection="1">
      <alignment horizontal="distributed" vertical="center" justifyLastLine="1"/>
    </xf>
    <xf numFmtId="0" fontId="96" fillId="0" borderId="1" xfId="14" applyFont="1" applyBorder="1" applyAlignment="1" applyProtection="1">
      <alignment horizontal="center" vertical="center"/>
    </xf>
    <xf numFmtId="0" fontId="96" fillId="0" borderId="3" xfId="14" applyFont="1" applyBorder="1" applyAlignment="1" applyProtection="1">
      <alignment horizontal="center" vertical="center"/>
    </xf>
    <xf numFmtId="0" fontId="93" fillId="0" borderId="2" xfId="14" applyFont="1" applyBorder="1" applyAlignment="1" applyProtection="1">
      <alignment horizontal="center" vertical="center" wrapText="1"/>
    </xf>
    <xf numFmtId="0" fontId="25" fillId="11" borderId="2" xfId="14" applyNumberFormat="1" applyFill="1" applyBorder="1" applyProtection="1">
      <alignment vertical="center"/>
      <protection locked="0"/>
    </xf>
    <xf numFmtId="0" fontId="25" fillId="11" borderId="2" xfId="14" applyNumberFormat="1" applyFill="1" applyBorder="1" applyAlignment="1" applyProtection="1">
      <alignment horizontal="center" vertical="center"/>
      <protection locked="0"/>
    </xf>
    <xf numFmtId="177" fontId="40" fillId="11" borderId="16" xfId="14" applyNumberFormat="1" applyFont="1" applyFill="1" applyBorder="1" applyAlignment="1" applyProtection="1">
      <alignment horizontal="distributed" vertical="center" justifyLastLine="1"/>
      <protection locked="0"/>
    </xf>
    <xf numFmtId="177" fontId="40" fillId="11" borderId="0" xfId="14" applyNumberFormat="1" applyFont="1" applyFill="1" applyBorder="1" applyAlignment="1" applyProtection="1">
      <alignment horizontal="distributed" vertical="center" justifyLastLine="1"/>
      <protection locked="0"/>
    </xf>
    <xf numFmtId="177" fontId="40" fillId="11" borderId="17" xfId="14" applyNumberFormat="1" applyFont="1" applyFill="1" applyBorder="1" applyAlignment="1" applyProtection="1">
      <alignment horizontal="distributed" vertical="center" justifyLastLine="1"/>
      <protection locked="0"/>
    </xf>
    <xf numFmtId="177" fontId="40" fillId="11" borderId="13" xfId="14" applyNumberFormat="1" applyFont="1" applyFill="1" applyBorder="1" applyAlignment="1" applyProtection="1">
      <alignment horizontal="distributed" vertical="center" justifyLastLine="1"/>
      <protection locked="0"/>
    </xf>
    <xf numFmtId="177" fontId="40" fillId="11" borderId="14" xfId="14" applyNumberFormat="1" applyFont="1" applyFill="1" applyBorder="1" applyAlignment="1" applyProtection="1">
      <alignment horizontal="distributed" vertical="center" justifyLastLine="1"/>
      <protection locked="0"/>
    </xf>
    <xf numFmtId="177" fontId="40" fillId="11" borderId="15" xfId="14" applyNumberFormat="1" applyFont="1" applyFill="1" applyBorder="1" applyAlignment="1" applyProtection="1">
      <alignment horizontal="distributed" vertical="center" justifyLastLine="1"/>
      <protection locked="0"/>
    </xf>
    <xf numFmtId="177" fontId="25" fillId="11" borderId="0" xfId="14" applyNumberFormat="1" applyFill="1" applyAlignment="1" applyProtection="1">
      <alignment horizontal="distributed" vertical="center"/>
      <protection locked="0"/>
    </xf>
    <xf numFmtId="177" fontId="25" fillId="11" borderId="4" xfId="14" applyNumberFormat="1" applyFill="1" applyBorder="1" applyAlignment="1" applyProtection="1">
      <alignment horizontal="distributed" vertical="center"/>
      <protection locked="0"/>
    </xf>
    <xf numFmtId="177" fontId="25" fillId="11" borderId="14" xfId="14" applyNumberFormat="1" applyFill="1" applyBorder="1" applyAlignment="1" applyProtection="1">
      <alignment horizontal="distributed" vertical="center"/>
      <protection locked="0"/>
    </xf>
    <xf numFmtId="0" fontId="25" fillId="0" borderId="0" xfId="14" applyNumberFormat="1" applyAlignment="1" applyProtection="1">
      <alignment horizontal="distributed" vertical="center"/>
    </xf>
    <xf numFmtId="196" fontId="25" fillId="11" borderId="0" xfId="14" applyNumberFormat="1" applyFill="1" applyAlignment="1" applyProtection="1">
      <alignment horizontal="distributed" vertical="center"/>
      <protection locked="0"/>
    </xf>
    <xf numFmtId="0" fontId="37" fillId="0" borderId="0" xfId="14" applyNumberFormat="1" applyFont="1" applyAlignment="1" applyProtection="1">
      <alignment horizontal="center" vertical="center"/>
    </xf>
    <xf numFmtId="0" fontId="25" fillId="0" borderId="1" xfId="14" applyNumberFormat="1" applyBorder="1" applyAlignment="1" applyProtection="1">
      <alignment horizontal="distributed" vertical="center"/>
    </xf>
    <xf numFmtId="0" fontId="25" fillId="0" borderId="2" xfId="14" applyNumberFormat="1" applyBorder="1" applyAlignment="1" applyProtection="1">
      <alignment horizontal="distributed" vertical="center"/>
    </xf>
    <xf numFmtId="0" fontId="29" fillId="0" borderId="2" xfId="14" applyNumberFormat="1" applyFont="1" applyFill="1" applyBorder="1" applyAlignment="1" applyProtection="1">
      <alignment horizontal="left" vertical="center"/>
    </xf>
    <xf numFmtId="0" fontId="29" fillId="0" borderId="3" xfId="14" applyNumberFormat="1" applyFont="1" applyFill="1" applyBorder="1" applyAlignment="1" applyProtection="1">
      <alignment horizontal="left" vertical="center"/>
    </xf>
    <xf numFmtId="0" fontId="25" fillId="0" borderId="11" xfId="14" applyNumberFormat="1" applyBorder="1" applyAlignment="1" applyProtection="1">
      <alignment horizontal="distributed" vertical="center" wrapText="1"/>
    </xf>
    <xf numFmtId="0" fontId="25" fillId="0" borderId="4" xfId="14" applyNumberFormat="1" applyBorder="1" applyAlignment="1" applyProtection="1">
      <alignment horizontal="distributed" vertical="center" wrapText="1"/>
    </xf>
    <xf numFmtId="0" fontId="25" fillId="0" borderId="13" xfId="14" applyNumberFormat="1" applyBorder="1" applyAlignment="1" applyProtection="1">
      <alignment horizontal="distributed" vertical="center" wrapText="1"/>
    </xf>
    <xf numFmtId="0" fontId="25" fillId="0" borderId="14" xfId="14" applyNumberFormat="1" applyBorder="1" applyAlignment="1" applyProtection="1">
      <alignment horizontal="distributed" vertical="center" wrapText="1"/>
    </xf>
    <xf numFmtId="0" fontId="169" fillId="0" borderId="4" xfId="14" applyNumberFormat="1" applyFont="1" applyFill="1" applyBorder="1" applyAlignment="1" applyProtection="1">
      <alignment horizontal="left" vertical="center"/>
    </xf>
    <xf numFmtId="0" fontId="169" fillId="0" borderId="12" xfId="14" applyNumberFormat="1" applyFont="1" applyFill="1" applyBorder="1" applyAlignment="1" applyProtection="1">
      <alignment horizontal="left" vertical="center"/>
    </xf>
    <xf numFmtId="0" fontId="169" fillId="0" borderId="14" xfId="14" applyNumberFormat="1" applyFont="1" applyFill="1" applyBorder="1" applyAlignment="1" applyProtection="1">
      <alignment horizontal="left" vertical="center"/>
    </xf>
    <xf numFmtId="0" fontId="169" fillId="0" borderId="15" xfId="14" applyNumberFormat="1" applyFont="1" applyFill="1" applyBorder="1" applyAlignment="1" applyProtection="1">
      <alignment horizontal="left" vertical="center"/>
    </xf>
    <xf numFmtId="0" fontId="25" fillId="0" borderId="0" xfId="14" applyNumberFormat="1" applyAlignment="1" applyProtection="1">
      <alignment horizontal="center" vertical="center" textRotation="255"/>
    </xf>
    <xf numFmtId="0" fontId="24" fillId="0" borderId="1" xfId="14" applyNumberFormat="1" applyFont="1" applyBorder="1" applyAlignment="1" applyProtection="1">
      <alignment horizontal="distributed" vertical="center" wrapText="1"/>
    </xf>
    <xf numFmtId="0" fontId="24" fillId="0" borderId="2" xfId="14" applyNumberFormat="1" applyFont="1" applyBorder="1" applyAlignment="1" applyProtection="1">
      <alignment horizontal="distributed" vertical="center"/>
    </xf>
    <xf numFmtId="0" fontId="25" fillId="0" borderId="11" xfId="14" applyNumberFormat="1" applyBorder="1" applyAlignment="1" applyProtection="1">
      <alignment horizontal="distributed" vertical="center"/>
    </xf>
    <xf numFmtId="0" fontId="25" fillId="0" borderId="4" xfId="14" applyNumberFormat="1" applyBorder="1" applyAlignment="1" applyProtection="1">
      <alignment horizontal="distributed" vertical="center"/>
    </xf>
    <xf numFmtId="0" fontId="25" fillId="0" borderId="13" xfId="14" applyNumberFormat="1" applyBorder="1" applyAlignment="1" applyProtection="1">
      <alignment horizontal="distributed" vertical="center"/>
    </xf>
    <xf numFmtId="0" fontId="25" fillId="0" borderId="14" xfId="14" applyNumberFormat="1" applyBorder="1" applyAlignment="1" applyProtection="1">
      <alignment horizontal="distributed" vertical="center"/>
    </xf>
    <xf numFmtId="0" fontId="32" fillId="0" borderId="4" xfId="14" applyNumberFormat="1" applyFont="1" applyBorder="1" applyAlignment="1" applyProtection="1">
      <alignment horizontal="distributed" vertical="center" wrapText="1"/>
    </xf>
    <xf numFmtId="0" fontId="32" fillId="0" borderId="14" xfId="14" applyNumberFormat="1" applyFont="1" applyBorder="1" applyAlignment="1" applyProtection="1">
      <alignment horizontal="distributed" vertical="center" wrapText="1"/>
    </xf>
    <xf numFmtId="0" fontId="169" fillId="0" borderId="2" xfId="14" applyNumberFormat="1" applyFont="1" applyFill="1" applyBorder="1" applyAlignment="1" applyProtection="1">
      <alignment horizontal="left" vertical="center"/>
    </xf>
    <xf numFmtId="0" fontId="169" fillId="0" borderId="3" xfId="14" applyNumberFormat="1" applyFont="1" applyFill="1" applyBorder="1" applyAlignment="1" applyProtection="1">
      <alignment horizontal="left" vertical="center"/>
    </xf>
    <xf numFmtId="177" fontId="40" fillId="11" borderId="159" xfId="14" applyNumberFormat="1" applyFont="1" applyFill="1" applyBorder="1" applyAlignment="1" applyProtection="1">
      <alignment horizontal="distributed" vertical="center" justifyLastLine="1"/>
      <protection locked="0"/>
    </xf>
    <xf numFmtId="177" fontId="40" fillId="11" borderId="160" xfId="14" applyNumberFormat="1" applyFont="1" applyFill="1" applyBorder="1" applyAlignment="1" applyProtection="1">
      <alignment horizontal="distributed" vertical="center" justifyLastLine="1"/>
      <protection locked="0"/>
    </xf>
    <xf numFmtId="177" fontId="40" fillId="11" borderId="161" xfId="14" applyNumberFormat="1" applyFont="1" applyFill="1" applyBorder="1" applyAlignment="1" applyProtection="1">
      <alignment horizontal="distributed" vertical="center" justifyLastLine="1"/>
      <protection locked="0"/>
    </xf>
    <xf numFmtId="0" fontId="174" fillId="11" borderId="16" xfId="15" applyNumberFormat="1" applyFont="1" applyFill="1" applyBorder="1" applyAlignment="1" applyProtection="1">
      <alignment horizontal="center" vertical="center"/>
      <protection locked="0"/>
    </xf>
    <xf numFmtId="0" fontId="174" fillId="11" borderId="0" xfId="15" applyNumberFormat="1" applyFont="1" applyFill="1" applyBorder="1" applyAlignment="1" applyProtection="1">
      <alignment horizontal="center" vertical="center"/>
      <protection locked="0"/>
    </xf>
    <xf numFmtId="0" fontId="174" fillId="11" borderId="17" xfId="15" applyNumberFormat="1" applyFont="1" applyFill="1" applyBorder="1" applyAlignment="1" applyProtection="1">
      <alignment horizontal="center" vertical="center"/>
      <protection locked="0"/>
    </xf>
    <xf numFmtId="0" fontId="174" fillId="11" borderId="13" xfId="15" applyNumberFormat="1" applyFont="1" applyFill="1" applyBorder="1" applyAlignment="1" applyProtection="1">
      <alignment horizontal="center" vertical="center"/>
      <protection locked="0"/>
    </xf>
    <xf numFmtId="0" fontId="174" fillId="11" borderId="14" xfId="15" applyNumberFormat="1" applyFont="1" applyFill="1" applyBorder="1" applyAlignment="1" applyProtection="1">
      <alignment horizontal="center" vertical="center"/>
      <protection locked="0"/>
    </xf>
    <xf numFmtId="0" fontId="174" fillId="11" borderId="15" xfId="15" applyNumberFormat="1" applyFont="1" applyFill="1" applyBorder="1" applyAlignment="1" applyProtection="1">
      <alignment horizontal="center" vertical="center"/>
      <protection locked="0"/>
    </xf>
    <xf numFmtId="0" fontId="25" fillId="0" borderId="36" xfId="14" applyNumberFormat="1" applyBorder="1" applyAlignment="1" applyProtection="1">
      <alignment horizontal="center" vertical="center"/>
    </xf>
    <xf numFmtId="0" fontId="25" fillId="0" borderId="1" xfId="14" applyNumberFormat="1" applyBorder="1" applyAlignment="1" applyProtection="1">
      <alignment horizontal="center" vertical="center"/>
    </xf>
    <xf numFmtId="0" fontId="174" fillId="0" borderId="157" xfId="15" applyNumberFormat="1" applyFont="1" applyBorder="1" applyAlignment="1" applyProtection="1">
      <alignment horizontal="center" vertical="center"/>
    </xf>
    <xf numFmtId="0" fontId="174" fillId="0" borderId="0" xfId="15" applyNumberFormat="1" applyFont="1" applyBorder="1" applyAlignment="1" applyProtection="1">
      <alignment horizontal="center" vertical="center"/>
    </xf>
    <xf numFmtId="0" fontId="174" fillId="0" borderId="17" xfId="15" applyNumberFormat="1" applyFont="1" applyBorder="1" applyAlignment="1" applyProtection="1">
      <alignment horizontal="center" vertical="center"/>
    </xf>
    <xf numFmtId="0" fontId="174" fillId="0" borderId="158" xfId="15" applyNumberFormat="1" applyFont="1" applyBorder="1" applyAlignment="1" applyProtection="1">
      <alignment horizontal="center" vertical="center"/>
    </xf>
    <xf numFmtId="0" fontId="174" fillId="0" borderId="14" xfId="15" applyNumberFormat="1" applyFont="1" applyBorder="1" applyAlignment="1" applyProtection="1">
      <alignment horizontal="center" vertical="center"/>
    </xf>
    <xf numFmtId="0" fontId="174" fillId="0" borderId="15" xfId="15" applyNumberFormat="1" applyFont="1" applyBorder="1" applyAlignment="1" applyProtection="1">
      <alignment horizontal="center" vertical="center"/>
    </xf>
    <xf numFmtId="0" fontId="25" fillId="11" borderId="11" xfId="14" applyNumberFormat="1" applyFill="1" applyBorder="1" applyAlignment="1" applyProtection="1">
      <alignment horizontal="center" vertical="center"/>
      <protection locked="0"/>
    </xf>
    <xf numFmtId="0" fontId="25" fillId="11" borderId="4" xfId="14" applyNumberFormat="1" applyFill="1" applyBorder="1" applyAlignment="1" applyProtection="1">
      <alignment horizontal="center" vertical="center"/>
      <protection locked="0"/>
    </xf>
    <xf numFmtId="0" fontId="25" fillId="11" borderId="12" xfId="14" applyNumberFormat="1" applyFill="1" applyBorder="1" applyAlignment="1" applyProtection="1">
      <alignment horizontal="center" vertical="center"/>
      <protection locked="0"/>
    </xf>
    <xf numFmtId="0" fontId="25" fillId="11" borderId="16" xfId="14" applyNumberFormat="1" applyFill="1" applyBorder="1" applyAlignment="1" applyProtection="1">
      <alignment horizontal="center" vertical="center"/>
      <protection locked="0"/>
    </xf>
    <xf numFmtId="0" fontId="25" fillId="11" borderId="0" xfId="14" applyNumberFormat="1" applyFill="1" applyAlignment="1" applyProtection="1">
      <alignment horizontal="center" vertical="center"/>
      <protection locked="0"/>
    </xf>
    <xf numFmtId="0" fontId="25" fillId="11" borderId="17" xfId="14" applyNumberFormat="1" applyFill="1" applyBorder="1" applyAlignment="1" applyProtection="1">
      <alignment horizontal="center" vertical="center"/>
      <protection locked="0"/>
    </xf>
    <xf numFmtId="0" fontId="25" fillId="11" borderId="13" xfId="14" applyNumberFormat="1" applyFill="1" applyBorder="1" applyAlignment="1" applyProtection="1">
      <alignment horizontal="center" vertical="center"/>
      <protection locked="0"/>
    </xf>
    <xf numFmtId="0" fontId="25" fillId="11" borderId="14" xfId="14" applyNumberFormat="1" applyFill="1" applyBorder="1" applyAlignment="1" applyProtection="1">
      <alignment horizontal="center" vertical="center"/>
      <protection locked="0"/>
    </xf>
    <xf numFmtId="0" fontId="25" fillId="11" borderId="15" xfId="14" applyNumberFormat="1" applyFill="1" applyBorder="1" applyAlignment="1" applyProtection="1">
      <alignment horizontal="center" vertical="center"/>
      <protection locked="0"/>
    </xf>
    <xf numFmtId="0" fontId="25" fillId="0" borderId="155" xfId="14" applyNumberFormat="1" applyBorder="1" applyAlignment="1" applyProtection="1">
      <alignment horizontal="center" vertical="center"/>
    </xf>
    <xf numFmtId="0" fontId="25" fillId="0" borderId="36" xfId="14" applyNumberFormat="1" applyBorder="1" applyAlignment="1" applyProtection="1">
      <alignment horizontal="center" vertical="center" wrapText="1"/>
    </xf>
    <xf numFmtId="0" fontId="40" fillId="0" borderId="16" xfId="14" applyNumberFormat="1" applyFont="1" applyBorder="1" applyAlignment="1" applyProtection="1">
      <alignment horizontal="center" vertical="center"/>
    </xf>
    <xf numFmtId="0" fontId="40" fillId="0" borderId="0" xfId="14" applyNumberFormat="1" applyFont="1" applyAlignment="1" applyProtection="1">
      <alignment horizontal="center" vertical="center"/>
    </xf>
    <xf numFmtId="0" fontId="40" fillId="0" borderId="17" xfId="14" applyNumberFormat="1" applyFont="1" applyBorder="1" applyAlignment="1" applyProtection="1">
      <alignment horizontal="center" vertical="center"/>
    </xf>
    <xf numFmtId="0" fontId="40" fillId="0" borderId="13" xfId="14" applyNumberFormat="1" applyFont="1" applyBorder="1" applyAlignment="1" applyProtection="1">
      <alignment horizontal="center" vertical="center"/>
    </xf>
    <xf numFmtId="0" fontId="40" fillId="0" borderId="14" xfId="14" applyNumberFormat="1" applyFont="1" applyBorder="1" applyAlignment="1" applyProtection="1">
      <alignment horizontal="center" vertical="center"/>
    </xf>
    <xf numFmtId="0" fontId="40" fillId="0" borderId="15" xfId="14" applyNumberFormat="1" applyFont="1" applyBorder="1" applyAlignment="1" applyProtection="1">
      <alignment horizontal="center" vertical="center"/>
    </xf>
    <xf numFmtId="0" fontId="174" fillId="0" borderId="16" xfId="15" applyNumberFormat="1" applyFont="1" applyBorder="1" applyAlignment="1" applyProtection="1">
      <alignment horizontal="center" vertical="center"/>
    </xf>
    <xf numFmtId="0" fontId="174" fillId="0" borderId="13" xfId="15" applyNumberFormat="1" applyFont="1" applyBorder="1" applyAlignment="1" applyProtection="1">
      <alignment horizontal="center" vertical="center"/>
    </xf>
    <xf numFmtId="0" fontId="174" fillId="11" borderId="159" xfId="15" applyNumberFormat="1" applyFont="1" applyFill="1" applyBorder="1" applyAlignment="1" applyProtection="1">
      <alignment horizontal="center" vertical="center"/>
      <protection locked="0"/>
    </xf>
    <xf numFmtId="0" fontId="174" fillId="11" borderId="160" xfId="15" applyNumberFormat="1" applyFont="1" applyFill="1" applyBorder="1" applyAlignment="1" applyProtection="1">
      <alignment horizontal="center" vertical="center"/>
      <protection locked="0"/>
    </xf>
    <xf numFmtId="0" fontId="174" fillId="11" borderId="161" xfId="15" applyNumberFormat="1" applyFont="1" applyFill="1" applyBorder="1" applyAlignment="1" applyProtection="1">
      <alignment horizontal="center" vertical="center"/>
      <protection locked="0"/>
    </xf>
    <xf numFmtId="0" fontId="174" fillId="0" borderId="157" xfId="15" applyNumberFormat="1" applyFont="1" applyBorder="1" applyProtection="1">
      <alignment vertical="center"/>
    </xf>
    <xf numFmtId="0" fontId="174" fillId="0" borderId="0" xfId="15" applyNumberFormat="1" applyFont="1" applyBorder="1" applyProtection="1">
      <alignment vertical="center"/>
    </xf>
    <xf numFmtId="0" fontId="174" fillId="0" borderId="17" xfId="15" applyNumberFormat="1" applyFont="1" applyBorder="1" applyProtection="1">
      <alignment vertical="center"/>
    </xf>
    <xf numFmtId="0" fontId="174" fillId="0" borderId="158" xfId="15" applyNumberFormat="1" applyFont="1" applyBorder="1" applyProtection="1">
      <alignment vertical="center"/>
    </xf>
    <xf numFmtId="0" fontId="174" fillId="0" borderId="14" xfId="15" applyNumberFormat="1" applyFont="1" applyBorder="1" applyProtection="1">
      <alignment vertical="center"/>
    </xf>
    <xf numFmtId="0" fontId="174" fillId="0" borderId="15" xfId="15" applyNumberFormat="1" applyFont="1" applyBorder="1" applyProtection="1">
      <alignment vertical="center"/>
    </xf>
    <xf numFmtId="0" fontId="183" fillId="0" borderId="0" xfId="5" applyNumberFormat="1" applyFont="1" applyAlignment="1" applyProtection="1">
      <alignment horizontal="center" vertical="center"/>
      <protection locked="0"/>
    </xf>
    <xf numFmtId="0" fontId="136" fillId="0" borderId="0" xfId="5" applyNumberFormat="1" applyFont="1" applyAlignment="1" applyProtection="1">
      <alignment horizontal="center" vertical="center"/>
      <protection locked="0"/>
    </xf>
    <xf numFmtId="0" fontId="174" fillId="0" borderId="162" xfId="15" applyNumberFormat="1" applyFont="1" applyBorder="1" applyAlignment="1" applyProtection="1">
      <alignment horizontal="center" vertical="center"/>
    </xf>
    <xf numFmtId="0" fontId="174" fillId="0" borderId="160" xfId="15" applyNumberFormat="1" applyFont="1" applyBorder="1" applyAlignment="1" applyProtection="1">
      <alignment horizontal="center" vertical="center"/>
    </xf>
    <xf numFmtId="0" fontId="174" fillId="0" borderId="161" xfId="15" applyNumberFormat="1" applyFont="1" applyBorder="1" applyAlignment="1" applyProtection="1">
      <alignment horizontal="center" vertical="center"/>
    </xf>
    <xf numFmtId="0" fontId="25" fillId="0" borderId="16" xfId="14" applyNumberFormat="1" applyBorder="1" applyProtection="1">
      <alignment vertical="center"/>
    </xf>
    <xf numFmtId="0" fontId="25" fillId="0" borderId="0" xfId="14" applyNumberFormat="1" applyProtection="1">
      <alignment vertical="center"/>
    </xf>
    <xf numFmtId="0" fontId="25" fillId="0" borderId="17" xfId="14" applyNumberFormat="1" applyBorder="1" applyProtection="1">
      <alignment vertical="center"/>
    </xf>
    <xf numFmtId="0" fontId="25" fillId="0" borderId="13" xfId="14" applyNumberFormat="1" applyBorder="1" applyProtection="1">
      <alignment vertical="center"/>
    </xf>
    <xf numFmtId="0" fontId="25" fillId="0" borderId="14" xfId="14" applyNumberFormat="1" applyBorder="1" applyProtection="1">
      <alignment vertical="center"/>
    </xf>
    <xf numFmtId="0" fontId="25" fillId="0" borderId="15" xfId="14" applyNumberFormat="1" applyBorder="1" applyProtection="1">
      <alignment vertical="center"/>
    </xf>
    <xf numFmtId="0" fontId="25" fillId="11" borderId="159" xfId="14" applyNumberFormat="1" applyFill="1" applyBorder="1" applyAlignment="1" applyProtection="1">
      <alignment horizontal="center" vertical="center"/>
      <protection locked="0"/>
    </xf>
    <xf numFmtId="0" fontId="25" fillId="11" borderId="160" xfId="14" applyNumberFormat="1" applyFill="1" applyBorder="1" applyAlignment="1" applyProtection="1">
      <alignment horizontal="center" vertical="center"/>
      <protection locked="0"/>
    </xf>
    <xf numFmtId="0" fontId="25" fillId="11" borderId="161" xfId="14" applyNumberFormat="1" applyFill="1" applyBorder="1" applyAlignment="1" applyProtection="1">
      <alignment horizontal="center" vertical="center"/>
      <protection locked="0"/>
    </xf>
    <xf numFmtId="0" fontId="96" fillId="0" borderId="0" xfId="16"/>
    <xf numFmtId="0" fontId="70" fillId="0" borderId="0" xfId="16" applyFont="1"/>
    <xf numFmtId="0" fontId="98" fillId="0" borderId="0" xfId="16" applyFont="1" applyAlignment="1">
      <alignment horizontal="center" vertical="center"/>
    </xf>
    <xf numFmtId="0" fontId="88" fillId="0" borderId="11" xfId="16" applyFont="1" applyBorder="1"/>
    <xf numFmtId="0" fontId="93" fillId="0" borderId="4" xfId="16" applyFont="1" applyBorder="1"/>
    <xf numFmtId="0" fontId="96" fillId="0" borderId="4" xfId="16" applyBorder="1"/>
    <xf numFmtId="0" fontId="96" fillId="0" borderId="12" xfId="16" applyBorder="1"/>
    <xf numFmtId="0" fontId="88" fillId="0" borderId="16" xfId="16" applyFont="1" applyBorder="1"/>
    <xf numFmtId="0" fontId="93" fillId="0" borderId="0" xfId="16" applyFont="1"/>
    <xf numFmtId="0" fontId="96" fillId="0" borderId="17" xfId="16" applyBorder="1"/>
    <xf numFmtId="0" fontId="94" fillId="0" borderId="0" xfId="16" applyFont="1"/>
    <xf numFmtId="0" fontId="93" fillId="0" borderId="0" xfId="16" applyFont="1" applyAlignment="1">
      <alignment horizontal="center" shrinkToFit="1"/>
    </xf>
    <xf numFmtId="0" fontId="96" fillId="0" borderId="0" xfId="16" applyAlignment="1">
      <alignment shrinkToFit="1"/>
    </xf>
    <xf numFmtId="0" fontId="93" fillId="0" borderId="1" xfId="16" applyFont="1" applyBorder="1" applyAlignment="1">
      <alignment horizontal="center"/>
    </xf>
    <xf numFmtId="0" fontId="93" fillId="0" borderId="3" xfId="16" applyFont="1" applyBorder="1" applyAlignment="1">
      <alignment horizontal="center"/>
    </xf>
    <xf numFmtId="0" fontId="96" fillId="0" borderId="11" xfId="16" applyBorder="1"/>
    <xf numFmtId="0" fontId="96" fillId="0" borderId="16" xfId="16" applyBorder="1"/>
    <xf numFmtId="0" fontId="88" fillId="0" borderId="13" xfId="16" applyFont="1" applyBorder="1"/>
    <xf numFmtId="0" fontId="94" fillId="0" borderId="14" xfId="16" applyFont="1" applyBorder="1"/>
    <xf numFmtId="0" fontId="96" fillId="0" borderId="14" xfId="16" applyBorder="1"/>
    <xf numFmtId="0" fontId="96" fillId="0" borderId="13" xfId="16" applyBorder="1"/>
    <xf numFmtId="0" fontId="96" fillId="0" borderId="15" xfId="16" applyBorder="1"/>
    <xf numFmtId="0" fontId="96" fillId="0" borderId="18" xfId="16" applyBorder="1" applyAlignment="1">
      <alignment horizontal="center"/>
    </xf>
    <xf numFmtId="0" fontId="96" fillId="0" borderId="19" xfId="16" applyBorder="1" applyAlignment="1">
      <alignment horizontal="center"/>
    </xf>
    <xf numFmtId="0" fontId="96" fillId="0" borderId="20" xfId="16" applyBorder="1" applyAlignment="1">
      <alignment horizontal="center"/>
    </xf>
    <xf numFmtId="0" fontId="96" fillId="0" borderId="11" xfId="16" applyBorder="1" applyAlignment="1">
      <alignment horizontal="center" vertical="center"/>
    </xf>
    <xf numFmtId="0" fontId="96" fillId="0" borderId="12" xfId="16" applyBorder="1" applyAlignment="1">
      <alignment horizontal="center" vertical="center"/>
    </xf>
    <xf numFmtId="0" fontId="96" fillId="0" borderId="4" xfId="16" applyBorder="1" applyAlignment="1">
      <alignment horizontal="center" vertical="center" wrapText="1"/>
    </xf>
    <xf numFmtId="0" fontId="96" fillId="0" borderId="11" xfId="16" applyBorder="1" applyAlignment="1">
      <alignment horizontal="center"/>
    </xf>
    <xf numFmtId="0" fontId="96" fillId="0" borderId="4" xfId="16" applyBorder="1" applyAlignment="1">
      <alignment horizontal="center"/>
    </xf>
    <xf numFmtId="0" fontId="96" fillId="0" borderId="12" xfId="16" applyBorder="1" applyAlignment="1">
      <alignment horizontal="center"/>
    </xf>
    <xf numFmtId="0" fontId="96" fillId="0" borderId="21" xfId="16" applyBorder="1" applyAlignment="1">
      <alignment horizontal="center" vertical="center"/>
    </xf>
    <xf numFmtId="0" fontId="96" fillId="0" borderId="22" xfId="16" applyBorder="1" applyAlignment="1">
      <alignment horizontal="center" vertical="center"/>
    </xf>
    <xf numFmtId="0" fontId="96" fillId="0" borderId="23" xfId="16" applyBorder="1" applyAlignment="1">
      <alignment horizontal="center" vertical="center"/>
    </xf>
    <xf numFmtId="0" fontId="96" fillId="0" borderId="16" xfId="16" applyBorder="1" applyAlignment="1">
      <alignment horizontal="center" vertical="center"/>
    </xf>
    <xf numFmtId="0" fontId="96" fillId="0" borderId="17" xfId="16" applyBorder="1" applyAlignment="1">
      <alignment horizontal="center" vertical="center"/>
    </xf>
    <xf numFmtId="0" fontId="96" fillId="0" borderId="0" xfId="16" applyAlignment="1">
      <alignment horizontal="center" vertical="center"/>
    </xf>
    <xf numFmtId="0" fontId="96" fillId="0" borderId="24" xfId="16" applyBorder="1" applyAlignment="1">
      <alignment horizontal="center" vertical="center"/>
    </xf>
    <xf numFmtId="0" fontId="96" fillId="0" borderId="25" xfId="16" applyBorder="1" applyAlignment="1">
      <alignment horizontal="center" vertical="center"/>
    </xf>
    <xf numFmtId="0" fontId="96" fillId="0" borderId="26" xfId="16" applyBorder="1" applyAlignment="1">
      <alignment horizontal="center" vertical="center"/>
    </xf>
    <xf numFmtId="0" fontId="96" fillId="0" borderId="13" xfId="16" applyBorder="1" applyAlignment="1">
      <alignment horizontal="center" vertical="center"/>
    </xf>
    <xf numFmtId="0" fontId="96" fillId="0" borderId="15" xfId="16" applyBorder="1" applyAlignment="1">
      <alignment horizontal="center" vertical="center"/>
    </xf>
    <xf numFmtId="0" fontId="96" fillId="0" borderId="1" xfId="16" applyBorder="1" applyAlignment="1">
      <alignment horizontal="center"/>
    </xf>
    <xf numFmtId="0" fontId="96" fillId="0" borderId="2" xfId="16" applyBorder="1" applyAlignment="1">
      <alignment horizontal="center"/>
    </xf>
    <xf numFmtId="0" fontId="96" fillId="0" borderId="3" xfId="16" applyBorder="1" applyAlignment="1">
      <alignment horizontal="center"/>
    </xf>
    <xf numFmtId="0" fontId="96" fillId="0" borderId="4" xfId="16" applyBorder="1" applyAlignment="1">
      <alignment horizontal="center" vertical="center"/>
    </xf>
    <xf numFmtId="0" fontId="96" fillId="0" borderId="11" xfId="16" applyBorder="1" applyAlignment="1">
      <alignment horizontal="left" vertical="center" indent="1"/>
    </xf>
    <xf numFmtId="0" fontId="96" fillId="0" borderId="4" xfId="16" applyBorder="1" applyAlignment="1">
      <alignment horizontal="left" vertical="center" indent="1"/>
    </xf>
    <xf numFmtId="0" fontId="96" fillId="0" borderId="14" xfId="16" applyBorder="1" applyAlignment="1">
      <alignment horizontal="center" vertical="center"/>
    </xf>
    <xf numFmtId="0" fontId="96" fillId="0" borderId="13" xfId="16" applyBorder="1" applyAlignment="1">
      <alignment horizontal="left" vertical="center" indent="1"/>
    </xf>
    <xf numFmtId="0" fontId="96" fillId="0" borderId="14" xfId="16" applyBorder="1" applyAlignment="1">
      <alignment horizontal="left" vertical="center" indent="1"/>
    </xf>
    <xf numFmtId="0" fontId="96" fillId="0" borderId="14" xfId="16" applyBorder="1" applyAlignment="1">
      <alignment horizontal="center"/>
    </xf>
    <xf numFmtId="0" fontId="96" fillId="0" borderId="11" xfId="16" applyBorder="1" applyAlignment="1">
      <alignment horizontal="left" indent="1"/>
    </xf>
    <xf numFmtId="0" fontId="96" fillId="0" borderId="4" xfId="16" applyBorder="1" applyAlignment="1">
      <alignment horizontal="left" indent="1"/>
    </xf>
    <xf numFmtId="0" fontId="96" fillId="0" borderId="4" xfId="16" applyBorder="1" applyAlignment="1">
      <alignment horizontal="right"/>
    </xf>
    <xf numFmtId="0" fontId="96" fillId="0" borderId="4" xfId="16" applyBorder="1" applyAlignment="1">
      <alignment horizontal="center"/>
    </xf>
    <xf numFmtId="0" fontId="96" fillId="0" borderId="4" xfId="16" applyBorder="1" applyAlignment="1">
      <alignment horizontal="left"/>
    </xf>
    <xf numFmtId="0" fontId="96" fillId="0" borderId="13" xfId="16" applyBorder="1" applyAlignment="1">
      <alignment horizontal="left" vertical="top" indent="1"/>
    </xf>
    <xf numFmtId="0" fontId="96" fillId="0" borderId="14" xfId="16" applyBorder="1" applyAlignment="1">
      <alignment horizontal="left" vertical="top" indent="1"/>
    </xf>
    <xf numFmtId="0" fontId="96" fillId="0" borderId="16" xfId="16" applyBorder="1" applyAlignment="1">
      <alignment horizontal="center" vertical="top"/>
    </xf>
    <xf numFmtId="0" fontId="96" fillId="0" borderId="0" xfId="16" applyAlignment="1">
      <alignment horizontal="center" vertical="top"/>
    </xf>
    <xf numFmtId="0" fontId="96" fillId="0" borderId="17" xfId="16" applyBorder="1" applyAlignment="1">
      <alignment horizontal="center" vertical="top"/>
    </xf>
    <xf numFmtId="0" fontId="96" fillId="0" borderId="16" xfId="16" applyBorder="1" applyAlignment="1">
      <alignment horizontal="left" indent="1"/>
    </xf>
    <xf numFmtId="0" fontId="96" fillId="0" borderId="17" xfId="16" applyBorder="1" applyAlignment="1">
      <alignment horizontal="left" indent="1"/>
    </xf>
    <xf numFmtId="0" fontId="96" fillId="0" borderId="102" xfId="16" applyBorder="1" applyAlignment="1">
      <alignment horizontal="center"/>
    </xf>
    <xf numFmtId="0" fontId="96" fillId="0" borderId="125" xfId="16" applyBorder="1" applyAlignment="1">
      <alignment horizontal="center"/>
    </xf>
    <xf numFmtId="0" fontId="96" fillId="0" borderId="105" xfId="16" applyBorder="1" applyAlignment="1">
      <alignment horizontal="center"/>
    </xf>
    <xf numFmtId="0" fontId="96" fillId="0" borderId="103" xfId="16" applyBorder="1" applyAlignment="1">
      <alignment horizontal="center"/>
    </xf>
    <xf numFmtId="0" fontId="96" fillId="0" borderId="36" xfId="16" applyBorder="1" applyAlignment="1">
      <alignment horizontal="center"/>
    </xf>
    <xf numFmtId="0" fontId="96" fillId="0" borderId="102" xfId="16" applyBorder="1" applyAlignment="1">
      <alignment horizontal="right"/>
    </xf>
    <xf numFmtId="0" fontId="96" fillId="0" borderId="105" xfId="16" applyBorder="1" applyAlignment="1">
      <alignment horizontal="right"/>
    </xf>
    <xf numFmtId="0" fontId="93" fillId="0" borderId="11" xfId="16" applyFont="1" applyBorder="1" applyAlignment="1">
      <alignment horizontal="left" indent="1"/>
    </xf>
    <xf numFmtId="0" fontId="93" fillId="0" borderId="4" xfId="16" applyFont="1" applyBorder="1" applyAlignment="1">
      <alignment horizontal="left" indent="1"/>
    </xf>
    <xf numFmtId="0" fontId="93" fillId="0" borderId="12" xfId="16" applyFont="1" applyBorder="1" applyAlignment="1">
      <alignment horizontal="left" indent="1"/>
    </xf>
    <xf numFmtId="0" fontId="94" fillId="0" borderId="16" xfId="16" applyFont="1" applyBorder="1" applyAlignment="1">
      <alignment horizontal="center" shrinkToFit="1"/>
    </xf>
    <xf numFmtId="0" fontId="94" fillId="0" borderId="0" xfId="16" applyFont="1" applyAlignment="1">
      <alignment horizontal="center" shrinkToFit="1"/>
    </xf>
    <xf numFmtId="0" fontId="94" fillId="0" borderId="17" xfId="16" applyFont="1" applyBorder="1" applyAlignment="1">
      <alignment horizontal="center" shrinkToFit="1"/>
    </xf>
    <xf numFmtId="0" fontId="94" fillId="0" borderId="13" xfId="16" applyFont="1" applyBorder="1" applyAlignment="1">
      <alignment horizontal="center"/>
    </xf>
    <xf numFmtId="0" fontId="94" fillId="0" borderId="14" xfId="16" applyFont="1" applyBorder="1" applyAlignment="1">
      <alignment horizontal="center"/>
    </xf>
    <xf numFmtId="0" fontId="94" fillId="0" borderId="15" xfId="16" applyFont="1" applyBorder="1" applyAlignment="1">
      <alignment horizontal="center"/>
    </xf>
    <xf numFmtId="0" fontId="96" fillId="0" borderId="57" xfId="16" applyBorder="1" applyAlignment="1">
      <alignment horizontal="left" indent="1"/>
    </xf>
    <xf numFmtId="0" fontId="96" fillId="0" borderId="134" xfId="16" applyBorder="1" applyAlignment="1">
      <alignment horizontal="left" indent="1"/>
    </xf>
    <xf numFmtId="0" fontId="96" fillId="0" borderId="135" xfId="16" applyBorder="1" applyAlignment="1">
      <alignment horizontal="left" indent="1"/>
    </xf>
    <xf numFmtId="49" fontId="93" fillId="0" borderId="64" xfId="16" applyNumberFormat="1" applyFont="1" applyBorder="1" applyAlignment="1">
      <alignment horizontal="center" vertical="center"/>
    </xf>
    <xf numFmtId="0" fontId="93" fillId="0" borderId="99" xfId="16" applyFont="1" applyBorder="1" applyAlignment="1">
      <alignment horizontal="left" vertical="center"/>
    </xf>
    <xf numFmtId="0" fontId="93" fillId="0" borderId="58" xfId="16" applyFont="1" applyBorder="1" applyAlignment="1">
      <alignment horizontal="left" vertical="center"/>
    </xf>
    <xf numFmtId="49" fontId="93" fillId="0" borderId="64" xfId="16" applyNumberFormat="1" applyFont="1" applyBorder="1" applyAlignment="1">
      <alignment horizontal="center" vertical="center" shrinkToFit="1"/>
    </xf>
    <xf numFmtId="0" fontId="93" fillId="0" borderId="99" xfId="16" applyFont="1" applyBorder="1" applyAlignment="1">
      <alignment horizontal="left" vertical="center" shrinkToFit="1"/>
    </xf>
    <xf numFmtId="0" fontId="93" fillId="0" borderId="58" xfId="16" applyFont="1" applyBorder="1" applyAlignment="1">
      <alignment horizontal="left" vertical="center" shrinkToFit="1"/>
    </xf>
    <xf numFmtId="49" fontId="93" fillId="0" borderId="64" xfId="16" applyNumberFormat="1" applyFont="1" applyBorder="1" applyAlignment="1">
      <alignment horizontal="center"/>
    </xf>
    <xf numFmtId="0" fontId="93" fillId="0" borderId="99" xfId="16" applyFont="1" applyBorder="1" applyAlignment="1">
      <alignment horizontal="left"/>
    </xf>
    <xf numFmtId="0" fontId="93" fillId="0" borderId="58" xfId="16" applyFont="1" applyBorder="1" applyAlignment="1">
      <alignment horizontal="left"/>
    </xf>
    <xf numFmtId="49" fontId="93" fillId="0" borderId="61" xfId="16" applyNumberFormat="1" applyFont="1" applyBorder="1" applyAlignment="1">
      <alignment horizontal="center" vertical="center"/>
    </xf>
    <xf numFmtId="0" fontId="93" fillId="0" borderId="110" xfId="16" applyFont="1" applyBorder="1" applyAlignment="1">
      <alignment horizontal="left" vertical="center"/>
    </xf>
    <xf numFmtId="0" fontId="93" fillId="0" borderId="60" xfId="16" applyFont="1" applyBorder="1" applyAlignment="1">
      <alignment horizontal="left" vertical="center"/>
    </xf>
    <xf numFmtId="49" fontId="93" fillId="0" borderId="61" xfId="16" applyNumberFormat="1" applyFont="1" applyBorder="1" applyAlignment="1">
      <alignment horizontal="center" vertical="center" shrinkToFit="1"/>
    </xf>
    <xf numFmtId="0" fontId="93" fillId="0" borderId="110" xfId="16" applyFont="1" applyBorder="1" applyAlignment="1">
      <alignment horizontal="left" vertical="center" shrinkToFit="1"/>
    </xf>
    <xf numFmtId="0" fontId="93" fillId="0" borderId="60" xfId="16" applyFont="1" applyBorder="1" applyAlignment="1">
      <alignment horizontal="left" vertical="center" shrinkToFit="1"/>
    </xf>
    <xf numFmtId="49" fontId="93" fillId="0" borderId="61" xfId="16" applyNumberFormat="1" applyFont="1" applyBorder="1" applyAlignment="1">
      <alignment horizontal="center"/>
    </xf>
    <xf numFmtId="0" fontId="93" fillId="0" borderId="110" xfId="16" applyFont="1" applyBorder="1" applyAlignment="1">
      <alignment horizontal="left"/>
    </xf>
    <xf numFmtId="0" fontId="93" fillId="0" borderId="60" xfId="16" applyFont="1" applyBorder="1" applyAlignment="1">
      <alignment horizontal="left"/>
    </xf>
    <xf numFmtId="0" fontId="93" fillId="0" borderId="110" xfId="16" applyFont="1" applyBorder="1" applyAlignment="1">
      <alignment horizontal="left"/>
    </xf>
    <xf numFmtId="0" fontId="93" fillId="0" borderId="60" xfId="16" applyFont="1" applyBorder="1" applyAlignment="1">
      <alignment horizontal="left"/>
    </xf>
    <xf numFmtId="49" fontId="93" fillId="0" borderId="62" xfId="16" applyNumberFormat="1" applyFont="1" applyBorder="1" applyAlignment="1">
      <alignment horizontal="center" vertical="center"/>
    </xf>
    <xf numFmtId="0" fontId="93" fillId="0" borderId="101" xfId="16" applyFont="1" applyBorder="1" applyAlignment="1">
      <alignment horizontal="left" vertical="center"/>
    </xf>
    <xf numFmtId="0" fontId="93" fillId="0" borderId="63" xfId="16" applyFont="1" applyBorder="1" applyAlignment="1">
      <alignment horizontal="left" vertical="center"/>
    </xf>
    <xf numFmtId="49" fontId="93" fillId="0" borderId="62" xfId="16" applyNumberFormat="1" applyFont="1" applyBorder="1" applyAlignment="1">
      <alignment horizontal="center" vertical="center" shrinkToFit="1"/>
    </xf>
    <xf numFmtId="0" fontId="93" fillId="0" borderId="101" xfId="16" applyFont="1" applyBorder="1" applyAlignment="1">
      <alignment horizontal="left" vertical="center" shrinkToFit="1"/>
    </xf>
    <xf numFmtId="0" fontId="93" fillId="0" borderId="63" xfId="16" applyFont="1" applyBorder="1" applyAlignment="1">
      <alignment horizontal="left" vertical="center" shrinkToFit="1"/>
    </xf>
    <xf numFmtId="49" fontId="93" fillId="0" borderId="62" xfId="16" applyNumberFormat="1" applyFont="1" applyBorder="1" applyAlignment="1">
      <alignment horizontal="center"/>
    </xf>
    <xf numFmtId="0" fontId="93" fillId="0" borderId="1" xfId="16" applyFont="1" applyBorder="1" applyAlignment="1">
      <alignment horizontal="left" vertical="center" indent="1"/>
    </xf>
    <xf numFmtId="0" fontId="93" fillId="0" borderId="2" xfId="16" applyFont="1" applyBorder="1" applyAlignment="1">
      <alignment horizontal="left" vertical="center" indent="1"/>
    </xf>
    <xf numFmtId="0" fontId="93" fillId="0" borderId="11" xfId="16" applyFont="1" applyBorder="1" applyAlignment="1">
      <alignment horizontal="center"/>
    </xf>
    <xf numFmtId="0" fontId="93" fillId="0" borderId="4" xfId="16" applyFont="1" applyBorder="1" applyAlignment="1">
      <alignment horizontal="center"/>
    </xf>
    <xf numFmtId="0" fontId="93" fillId="0" borderId="12" xfId="16" applyFont="1" applyBorder="1" applyAlignment="1">
      <alignment horizontal="center"/>
    </xf>
    <xf numFmtId="0" fontId="93" fillId="0" borderId="13" xfId="16" applyFont="1" applyBorder="1" applyAlignment="1">
      <alignment horizontal="center" vertical="top"/>
    </xf>
    <xf numFmtId="0" fontId="93" fillId="0" borderId="14" xfId="16" applyFont="1" applyBorder="1" applyAlignment="1">
      <alignment horizontal="center" vertical="top"/>
    </xf>
    <xf numFmtId="0" fontId="93" fillId="0" borderId="15" xfId="16" applyFont="1" applyBorder="1" applyAlignment="1">
      <alignment horizontal="center" vertical="top"/>
    </xf>
    <xf numFmtId="0" fontId="93" fillId="0" borderId="13" xfId="16" applyFont="1" applyBorder="1" applyAlignment="1">
      <alignment horizontal="center"/>
    </xf>
    <xf numFmtId="0" fontId="93" fillId="0" borderId="14" xfId="16" applyFont="1" applyBorder="1" applyAlignment="1">
      <alignment horizontal="center"/>
    </xf>
    <xf numFmtId="0" fontId="93" fillId="0" borderId="11" xfId="16" applyFont="1" applyBorder="1"/>
    <xf numFmtId="0" fontId="93" fillId="0" borderId="12" xfId="16" applyFont="1" applyBorder="1"/>
    <xf numFmtId="0" fontId="93" fillId="0" borderId="16" xfId="16" applyFont="1" applyBorder="1"/>
    <xf numFmtId="0" fontId="93" fillId="0" borderId="17" xfId="16" applyFont="1" applyBorder="1"/>
    <xf numFmtId="0" fontId="96" fillId="0" borderId="16" xfId="16" applyBorder="1" applyAlignment="1">
      <alignment vertical="top"/>
    </xf>
    <xf numFmtId="0" fontId="96" fillId="0" borderId="0" xfId="16" applyAlignment="1">
      <alignment horizontal="right"/>
    </xf>
    <xf numFmtId="0" fontId="96" fillId="0" borderId="0" xfId="16" applyAlignment="1">
      <alignment horizontal="left"/>
    </xf>
    <xf numFmtId="0" fontId="96" fillId="0" borderId="0" xfId="16" applyAlignment="1">
      <alignment vertical="center"/>
    </xf>
    <xf numFmtId="0" fontId="93" fillId="0" borderId="13" xfId="16" applyFont="1" applyBorder="1"/>
    <xf numFmtId="0" fontId="93" fillId="0" borderId="14" xfId="16" applyFont="1" applyBorder="1"/>
    <xf numFmtId="0" fontId="93" fillId="0" borderId="15" xfId="16" applyFont="1" applyBorder="1"/>
    <xf numFmtId="0" fontId="96" fillId="0" borderId="14" xfId="16" applyBorder="1" applyAlignment="1">
      <alignment vertical="center"/>
    </xf>
    <xf numFmtId="0" fontId="85" fillId="0" borderId="0" xfId="16" applyFont="1" applyAlignment="1">
      <alignment wrapText="1"/>
    </xf>
    <xf numFmtId="0" fontId="85" fillId="0" borderId="14" xfId="16" applyFont="1" applyBorder="1" applyAlignment="1">
      <alignment horizontal="distributed" wrapText="1"/>
    </xf>
    <xf numFmtId="0" fontId="93" fillId="0" borderId="16" xfId="16" applyFont="1" applyBorder="1" applyAlignment="1">
      <alignment horizontal="left" indent="1"/>
    </xf>
    <xf numFmtId="0" fontId="94" fillId="0" borderId="16" xfId="16" applyFont="1" applyBorder="1" applyAlignment="1">
      <alignment horizontal="left" shrinkToFit="1"/>
    </xf>
    <xf numFmtId="0" fontId="94" fillId="0" borderId="0" xfId="16" applyFont="1" applyAlignment="1">
      <alignment horizontal="left" shrinkToFit="1"/>
    </xf>
    <xf numFmtId="0" fontId="94" fillId="0" borderId="17" xfId="16" applyFont="1" applyBorder="1" applyAlignment="1">
      <alignment horizontal="left" shrinkToFit="1"/>
    </xf>
    <xf numFmtId="0" fontId="96" fillId="0" borderId="14" xfId="16" applyBorder="1" applyAlignment="1">
      <alignment horizontal="left" indent="1"/>
    </xf>
    <xf numFmtId="0" fontId="96" fillId="0" borderId="4" xfId="16" applyBorder="1" applyAlignment="1">
      <alignment horizontal="left" indent="1"/>
    </xf>
    <xf numFmtId="0" fontId="96" fillId="0" borderId="0" xfId="16" applyAlignment="1">
      <alignment horizontal="left" indent="1"/>
    </xf>
    <xf numFmtId="0" fontId="93" fillId="0" borderId="16" xfId="16" applyFont="1" applyBorder="1" applyAlignment="1">
      <alignment shrinkToFit="1"/>
    </xf>
    <xf numFmtId="0" fontId="93" fillId="0" borderId="0" xfId="16" applyFont="1" applyAlignment="1">
      <alignment shrinkToFit="1"/>
    </xf>
    <xf numFmtId="0" fontId="93" fillId="0" borderId="17" xfId="16" applyFont="1" applyBorder="1" applyAlignment="1">
      <alignment shrinkToFit="1"/>
    </xf>
    <xf numFmtId="0" fontId="93" fillId="0" borderId="0" xfId="16" applyFont="1" applyAlignment="1">
      <alignment horizontal="left" indent="1"/>
    </xf>
    <xf numFmtId="0" fontId="93" fillId="0" borderId="11" xfId="16" applyFont="1" applyBorder="1" applyAlignment="1">
      <alignment horizontal="distributed" vertical="center" indent="5"/>
    </xf>
    <xf numFmtId="0" fontId="93" fillId="0" borderId="4" xfId="16" applyFont="1" applyBorder="1" applyAlignment="1">
      <alignment horizontal="distributed" vertical="center" indent="5"/>
    </xf>
    <xf numFmtId="0" fontId="93" fillId="0" borderId="12" xfId="16" applyFont="1" applyBorder="1" applyAlignment="1">
      <alignment horizontal="distributed" vertical="center" indent="5"/>
    </xf>
    <xf numFmtId="0" fontId="93" fillId="0" borderId="16" xfId="16" applyFont="1" applyBorder="1" applyAlignment="1">
      <alignment horizontal="distributed" vertical="center" indent="5"/>
    </xf>
    <xf numFmtId="0" fontId="93" fillId="0" borderId="0" xfId="16" applyFont="1" applyAlignment="1">
      <alignment horizontal="distributed" vertical="center" indent="5"/>
    </xf>
    <xf numFmtId="0" fontId="93" fillId="0" borderId="17" xfId="16" applyFont="1" applyBorder="1" applyAlignment="1">
      <alignment horizontal="distributed" vertical="center" indent="5"/>
    </xf>
    <xf numFmtId="0" fontId="96" fillId="0" borderId="16" xfId="16" applyBorder="1" applyAlignment="1">
      <alignment horizontal="left" vertical="center" indent="1"/>
    </xf>
    <xf numFmtId="0" fontId="96" fillId="0" borderId="0" xfId="16" applyAlignment="1">
      <alignment horizontal="left" vertical="center" indent="1"/>
    </xf>
    <xf numFmtId="0" fontId="93" fillId="0" borderId="0" xfId="16" applyFont="1" applyAlignment="1">
      <alignment vertical="center"/>
    </xf>
    <xf numFmtId="0" fontId="93" fillId="0" borderId="17" xfId="16" applyFont="1" applyBorder="1" applyAlignment="1">
      <alignment vertical="center"/>
    </xf>
    <xf numFmtId="196" fontId="96" fillId="0" borderId="16" xfId="16" applyNumberFormat="1" applyBorder="1" applyAlignment="1">
      <alignment justifyLastLine="1"/>
    </xf>
    <xf numFmtId="196" fontId="96" fillId="0" borderId="0" xfId="16" applyNumberFormat="1" applyAlignment="1">
      <alignment justifyLastLine="1"/>
    </xf>
    <xf numFmtId="0" fontId="93" fillId="0" borderId="13" xfId="16" applyFont="1" applyBorder="1" applyAlignment="1">
      <alignment vertical="center"/>
    </xf>
    <xf numFmtId="0" fontId="96" fillId="0" borderId="12" xfId="16" applyBorder="1" applyAlignment="1">
      <alignment horizontal="left" vertical="center"/>
    </xf>
    <xf numFmtId="0" fontId="93" fillId="0" borderId="14" xfId="16" applyFont="1" applyBorder="1" applyAlignment="1">
      <alignment vertical="center"/>
    </xf>
    <xf numFmtId="0" fontId="93" fillId="0" borderId="15" xfId="16" applyFont="1" applyBorder="1" applyAlignment="1">
      <alignment vertical="center"/>
    </xf>
    <xf numFmtId="0" fontId="96" fillId="0" borderId="15" xfId="16" applyBorder="1" applyAlignment="1">
      <alignment horizontal="left" vertical="center"/>
    </xf>
    <xf numFmtId="0" fontId="186" fillId="0" borderId="0" xfId="16" applyFont="1" applyAlignment="1">
      <alignment horizontal="center"/>
    </xf>
    <xf numFmtId="0" fontId="169" fillId="0" borderId="0" xfId="16" applyFont="1" applyAlignment="1">
      <alignment horizontal="left" indent="1"/>
    </xf>
    <xf numFmtId="0" fontId="96" fillId="2" borderId="18" xfId="16" applyFill="1" applyBorder="1" applyAlignment="1" applyProtection="1">
      <alignment horizontal="center"/>
      <protection locked="0"/>
    </xf>
    <xf numFmtId="0" fontId="96" fillId="2" borderId="19" xfId="16" applyFill="1" applyBorder="1" applyAlignment="1" applyProtection="1">
      <alignment horizontal="center"/>
      <protection locked="0"/>
    </xf>
    <xf numFmtId="0" fontId="96" fillId="2" borderId="20" xfId="16" applyFill="1" applyBorder="1" applyAlignment="1" applyProtection="1">
      <alignment horizontal="center"/>
      <protection locked="0"/>
    </xf>
    <xf numFmtId="0" fontId="96" fillId="2" borderId="24" xfId="16" applyFill="1" applyBorder="1" applyAlignment="1" applyProtection="1">
      <alignment horizontal="center"/>
      <protection locked="0"/>
    </xf>
    <xf numFmtId="0" fontId="96" fillId="2" borderId="25" xfId="16" applyFill="1" applyBorder="1" applyAlignment="1" applyProtection="1">
      <alignment horizontal="center"/>
      <protection locked="0"/>
    </xf>
    <xf numFmtId="0" fontId="96" fillId="2" borderId="26" xfId="16" applyFill="1" applyBorder="1" applyAlignment="1" applyProtection="1">
      <alignment horizontal="center"/>
      <protection locked="0"/>
    </xf>
    <xf numFmtId="0" fontId="96" fillId="2" borderId="11" xfId="16" applyFill="1" applyBorder="1" applyAlignment="1" applyProtection="1">
      <alignment horizontal="center" vertical="center"/>
      <protection locked="0"/>
    </xf>
    <xf numFmtId="0" fontId="96" fillId="2" borderId="12" xfId="16" applyFill="1" applyBorder="1" applyAlignment="1" applyProtection="1">
      <alignment horizontal="center" vertical="center"/>
      <protection locked="0"/>
    </xf>
    <xf numFmtId="0" fontId="96" fillId="2" borderId="16" xfId="16" applyFill="1" applyBorder="1" applyAlignment="1" applyProtection="1">
      <alignment horizontal="center" vertical="center"/>
      <protection locked="0"/>
    </xf>
    <xf numFmtId="0" fontId="96" fillId="2" borderId="17" xfId="16" applyFill="1" applyBorder="1" applyAlignment="1" applyProtection="1">
      <alignment horizontal="center" vertical="center"/>
      <protection locked="0"/>
    </xf>
    <xf numFmtId="0" fontId="96" fillId="2" borderId="13" xfId="16" applyFill="1" applyBorder="1" applyAlignment="1" applyProtection="1">
      <alignment horizontal="center" vertical="center"/>
      <protection locked="0"/>
    </xf>
    <xf numFmtId="0" fontId="96" fillId="2" borderId="15" xfId="16" applyFill="1" applyBorder="1" applyAlignment="1" applyProtection="1">
      <alignment horizontal="center" vertical="center"/>
      <protection locked="0"/>
    </xf>
    <xf numFmtId="0" fontId="96" fillId="2" borderId="11" xfId="16" applyFill="1" applyBorder="1" applyAlignment="1" applyProtection="1">
      <alignment horizontal="center"/>
      <protection locked="0"/>
    </xf>
    <xf numFmtId="0" fontId="96" fillId="2" borderId="4" xfId="16" applyFill="1" applyBorder="1" applyAlignment="1" applyProtection="1">
      <alignment horizontal="center"/>
      <protection locked="0"/>
    </xf>
    <xf numFmtId="0" fontId="96" fillId="2" borderId="12" xfId="16" applyFill="1" applyBorder="1" applyAlignment="1" applyProtection="1">
      <alignment horizontal="center"/>
      <protection locked="0"/>
    </xf>
    <xf numFmtId="0" fontId="96" fillId="2" borderId="13" xfId="16" applyFill="1" applyBorder="1" applyAlignment="1" applyProtection="1">
      <alignment horizontal="center"/>
      <protection locked="0"/>
    </xf>
    <xf numFmtId="0" fontId="96" fillId="2" borderId="14" xfId="16" applyFill="1" applyBorder="1" applyAlignment="1" applyProtection="1">
      <alignment horizontal="center"/>
      <protection locked="0"/>
    </xf>
    <xf numFmtId="0" fontId="96" fillId="2" borderId="15" xfId="16" applyFill="1" applyBorder="1" applyAlignment="1" applyProtection="1">
      <alignment horizontal="center"/>
      <protection locked="0"/>
    </xf>
    <xf numFmtId="196" fontId="96" fillId="2" borderId="1" xfId="16" applyNumberFormat="1" applyFill="1" applyBorder="1" applyAlignment="1" applyProtection="1">
      <alignment horizontal="distributed" justifyLastLine="1"/>
      <protection locked="0"/>
    </xf>
    <xf numFmtId="196" fontId="96" fillId="2" borderId="2" xfId="16" applyNumberFormat="1" applyFill="1" applyBorder="1" applyAlignment="1" applyProtection="1">
      <alignment horizontal="distributed" justifyLastLine="1"/>
      <protection locked="0"/>
    </xf>
    <xf numFmtId="0" fontId="96" fillId="2" borderId="4" xfId="16" applyFill="1" applyBorder="1" applyAlignment="1" applyProtection="1">
      <alignment horizontal="left"/>
      <protection locked="0"/>
    </xf>
    <xf numFmtId="0" fontId="96" fillId="2" borderId="14" xfId="16" applyFill="1" applyBorder="1" applyAlignment="1" applyProtection="1">
      <alignment horizontal="left"/>
      <protection locked="0"/>
    </xf>
    <xf numFmtId="0" fontId="96" fillId="2" borderId="12" xfId="16" applyFill="1" applyBorder="1" applyAlignment="1" applyProtection="1">
      <alignment horizontal="left"/>
      <protection locked="0"/>
    </xf>
    <xf numFmtId="0" fontId="96" fillId="2" borderId="15" xfId="16" applyFill="1" applyBorder="1" applyAlignment="1" applyProtection="1">
      <alignment horizontal="left"/>
      <protection locked="0"/>
    </xf>
    <xf numFmtId="0" fontId="96" fillId="2" borderId="14" xfId="16" applyFill="1" applyBorder="1" applyAlignment="1" applyProtection="1">
      <alignment horizontal="center" vertical="top"/>
      <protection locked="0"/>
    </xf>
    <xf numFmtId="201" fontId="96" fillId="2" borderId="1" xfId="16" applyNumberFormat="1" applyFill="1" applyBorder="1" applyAlignment="1" applyProtection="1">
      <alignment horizontal="right"/>
      <protection locked="0"/>
    </xf>
    <xf numFmtId="201" fontId="96" fillId="2" borderId="3" xfId="16" applyNumberFormat="1" applyFill="1" applyBorder="1" applyAlignment="1" applyProtection="1">
      <alignment horizontal="right"/>
      <protection locked="0"/>
    </xf>
    <xf numFmtId="0" fontId="96" fillId="2" borderId="1" xfId="16" applyFill="1" applyBorder="1" applyAlignment="1" applyProtection="1">
      <alignment horizontal="center"/>
      <protection locked="0"/>
    </xf>
    <xf numFmtId="0" fontId="96" fillId="2" borderId="2" xfId="16" applyFill="1" applyBorder="1" applyAlignment="1" applyProtection="1">
      <alignment horizontal="center"/>
      <protection locked="0"/>
    </xf>
    <xf numFmtId="0" fontId="96" fillId="2" borderId="3" xfId="16" applyFill="1" applyBorder="1" applyAlignment="1" applyProtection="1">
      <alignment horizontal="center"/>
      <protection locked="0"/>
    </xf>
    <xf numFmtId="196" fontId="96" fillId="2" borderId="3" xfId="16" applyNumberFormat="1" applyFill="1" applyBorder="1" applyAlignment="1" applyProtection="1">
      <alignment horizontal="distributed" justifyLastLine="1"/>
      <protection locked="0"/>
    </xf>
    <xf numFmtId="0" fontId="96" fillId="2" borderId="105" xfId="16" applyFill="1" applyBorder="1" applyAlignment="1" applyProtection="1">
      <alignment horizontal="center"/>
      <protection locked="0"/>
    </xf>
    <xf numFmtId="0" fontId="96" fillId="2" borderId="103" xfId="16" applyFill="1" applyBorder="1" applyAlignment="1" applyProtection="1">
      <alignment horizontal="center"/>
      <protection locked="0"/>
    </xf>
    <xf numFmtId="0" fontId="96" fillId="2" borderId="102" xfId="16" applyFill="1" applyBorder="1" applyAlignment="1" applyProtection="1">
      <alignment horizontal="center"/>
      <protection locked="0"/>
    </xf>
    <xf numFmtId="205" fontId="93" fillId="2" borderId="2" xfId="16" applyNumberFormat="1" applyFont="1" applyFill="1" applyBorder="1" applyAlignment="1" applyProtection="1">
      <alignment horizontal="center" vertical="center"/>
      <protection locked="0"/>
    </xf>
    <xf numFmtId="206" fontId="93" fillId="2" borderId="2" xfId="16" applyNumberFormat="1" applyFont="1" applyFill="1" applyBorder="1" applyAlignment="1" applyProtection="1">
      <alignment horizontal="center" vertical="center"/>
      <protection locked="0"/>
    </xf>
    <xf numFmtId="207" fontId="93" fillId="2" borderId="2" xfId="16" applyNumberFormat="1" applyFont="1" applyFill="1" applyBorder="1" applyAlignment="1" applyProtection="1">
      <alignment horizontal="center" vertical="center"/>
      <protection locked="0"/>
    </xf>
    <xf numFmtId="207" fontId="93" fillId="2" borderId="3" xfId="16" applyNumberFormat="1" applyFont="1" applyFill="1" applyBorder="1" applyAlignment="1" applyProtection="1">
      <alignment horizontal="center" vertical="center"/>
      <protection locked="0"/>
    </xf>
    <xf numFmtId="0" fontId="96" fillId="2" borderId="14" xfId="16" applyFill="1" applyBorder="1" applyAlignment="1" applyProtection="1">
      <alignment horizontal="left" indent="1"/>
      <protection locked="0"/>
    </xf>
    <xf numFmtId="0" fontId="96" fillId="2" borderId="15" xfId="16" applyFill="1" applyBorder="1" applyAlignment="1" applyProtection="1">
      <alignment horizontal="left" indent="1"/>
      <protection locked="0"/>
    </xf>
    <xf numFmtId="196" fontId="96" fillId="2" borderId="11" xfId="16" applyNumberFormat="1" applyFill="1" applyBorder="1" applyAlignment="1" applyProtection="1">
      <alignment horizontal="distributed" vertical="center"/>
      <protection locked="0"/>
    </xf>
    <xf numFmtId="196" fontId="96" fillId="2" borderId="4" xfId="16" applyNumberFormat="1" applyFill="1" applyBorder="1" applyAlignment="1" applyProtection="1">
      <alignment horizontal="distributed" vertical="center"/>
      <protection locked="0"/>
    </xf>
    <xf numFmtId="196" fontId="96" fillId="2" borderId="12" xfId="16" applyNumberFormat="1" applyFill="1" applyBorder="1" applyAlignment="1" applyProtection="1">
      <alignment horizontal="distributed" vertical="center"/>
      <protection locked="0"/>
    </xf>
    <xf numFmtId="196" fontId="96" fillId="2" borderId="16" xfId="16" applyNumberFormat="1" applyFill="1" applyBorder="1" applyAlignment="1" applyProtection="1">
      <alignment horizontal="distributed" vertical="center"/>
      <protection locked="0"/>
    </xf>
    <xf numFmtId="196" fontId="96" fillId="2" borderId="0" xfId="16" applyNumberFormat="1" applyFill="1" applyAlignment="1" applyProtection="1">
      <alignment horizontal="distributed" vertical="center"/>
      <protection locked="0"/>
    </xf>
    <xf numFmtId="196" fontId="96" fillId="2" borderId="17" xfId="16" applyNumberFormat="1" applyFill="1" applyBorder="1" applyAlignment="1" applyProtection="1">
      <alignment horizontal="distributed" vertical="center"/>
      <protection locked="0"/>
    </xf>
    <xf numFmtId="196" fontId="96" fillId="2" borderId="13" xfId="16" applyNumberFormat="1" applyFill="1" applyBorder="1" applyAlignment="1" applyProtection="1">
      <alignment horizontal="distributed" vertical="center"/>
      <protection locked="0"/>
    </xf>
    <xf numFmtId="196" fontId="96" fillId="2" borderId="14" xfId="16" applyNumberFormat="1" applyFill="1" applyBorder="1" applyAlignment="1" applyProtection="1">
      <alignment horizontal="distributed" vertical="center"/>
      <protection locked="0"/>
    </xf>
    <xf numFmtId="196" fontId="96" fillId="2" borderId="15" xfId="16" applyNumberFormat="1" applyFill="1" applyBorder="1" applyAlignment="1" applyProtection="1">
      <alignment horizontal="distributed" vertical="center"/>
      <protection locked="0"/>
    </xf>
    <xf numFmtId="204" fontId="93" fillId="2" borderId="101" xfId="16" applyNumberFormat="1" applyFont="1" applyFill="1" applyBorder="1" applyAlignment="1" applyProtection="1">
      <alignment horizontal="left"/>
      <protection locked="0"/>
    </xf>
    <xf numFmtId="204" fontId="93" fillId="2" borderId="63" xfId="16" applyNumberFormat="1" applyFont="1" applyFill="1" applyBorder="1" applyAlignment="1" applyProtection="1">
      <alignment horizontal="left"/>
      <protection locked="0"/>
    </xf>
    <xf numFmtId="203" fontId="96" fillId="2" borderId="14" xfId="16" applyNumberFormat="1" applyFill="1" applyBorder="1" applyAlignment="1" applyProtection="1">
      <alignment horizontal="center"/>
      <protection locked="0"/>
    </xf>
    <xf numFmtId="203" fontId="96" fillId="2" borderId="15" xfId="16" applyNumberFormat="1" applyFill="1" applyBorder="1" applyAlignment="1" applyProtection="1">
      <alignment horizontal="center"/>
      <protection locked="0"/>
    </xf>
    <xf numFmtId="0" fontId="85" fillId="0" borderId="0" xfId="16" applyFont="1" applyAlignment="1">
      <alignment horizontal="left" vertical="top" indent="1"/>
    </xf>
    <xf numFmtId="0" fontId="96" fillId="0" borderId="0" xfId="16" applyAlignment="1">
      <alignment horizontal="right"/>
    </xf>
    <xf numFmtId="208" fontId="96" fillId="0" borderId="2" xfId="16" applyNumberFormat="1" applyFill="1" applyBorder="1" applyAlignment="1" applyProtection="1">
      <alignment horizontal="center" vertical="center"/>
    </xf>
    <xf numFmtId="208" fontId="96" fillId="0" borderId="3" xfId="16" applyNumberFormat="1" applyFill="1" applyBorder="1" applyAlignment="1" applyProtection="1">
      <alignment horizontal="center" vertical="center"/>
    </xf>
    <xf numFmtId="0" fontId="96" fillId="2" borderId="21" xfId="16" applyFill="1" applyBorder="1" applyAlignment="1" applyProtection="1">
      <alignment horizontal="center" vertical="center"/>
      <protection locked="0"/>
    </xf>
    <xf numFmtId="0" fontId="96" fillId="2" borderId="22" xfId="16" applyFill="1" applyBorder="1" applyAlignment="1" applyProtection="1">
      <alignment horizontal="center" vertical="center"/>
      <protection locked="0"/>
    </xf>
    <xf numFmtId="0" fontId="96" fillId="2" borderId="23" xfId="16" applyFill="1" applyBorder="1" applyAlignment="1" applyProtection="1">
      <alignment horizontal="center" vertical="center"/>
      <protection locked="0"/>
    </xf>
    <xf numFmtId="0" fontId="96" fillId="2" borderId="24" xfId="16" applyFill="1" applyBorder="1" applyAlignment="1" applyProtection="1">
      <alignment horizontal="center" vertical="center"/>
      <protection locked="0"/>
    </xf>
    <xf numFmtId="0" fontId="96" fillId="2" borderId="25" xfId="16" applyFill="1" applyBorder="1" applyAlignment="1" applyProtection="1">
      <alignment horizontal="center" vertical="center"/>
      <protection locked="0"/>
    </xf>
    <xf numFmtId="0" fontId="96" fillId="2" borderId="26" xfId="16" applyFill="1" applyBorder="1" applyAlignment="1" applyProtection="1">
      <alignment horizontal="center" vertical="center"/>
      <protection locked="0"/>
    </xf>
    <xf numFmtId="0" fontId="96" fillId="2" borderId="4" xfId="16" applyFill="1" applyBorder="1" applyAlignment="1" applyProtection="1">
      <alignment horizontal="center" vertical="center"/>
      <protection locked="0"/>
    </xf>
    <xf numFmtId="0" fontId="96" fillId="2" borderId="0" xfId="16" applyFill="1" applyAlignment="1" applyProtection="1">
      <alignment horizontal="center" vertical="center"/>
      <protection locked="0"/>
    </xf>
    <xf numFmtId="0" fontId="96" fillId="2" borderId="14" xfId="16" applyFill="1" applyBorder="1" applyAlignment="1" applyProtection="1">
      <alignment horizontal="center" vertical="center"/>
      <protection locked="0"/>
    </xf>
    <xf numFmtId="49" fontId="96" fillId="2" borderId="14" xfId="16" applyNumberFormat="1" applyFill="1" applyBorder="1" applyAlignment="1" applyProtection="1">
      <alignment horizontal="center"/>
      <protection locked="0"/>
    </xf>
    <xf numFmtId="49" fontId="96" fillId="2" borderId="15" xfId="16" applyNumberFormat="1" applyFill="1" applyBorder="1" applyAlignment="1" applyProtection="1">
      <alignment horizontal="center"/>
      <protection locked="0"/>
    </xf>
    <xf numFmtId="49" fontId="96" fillId="2" borderId="25" xfId="16" applyNumberFormat="1" applyFill="1" applyBorder="1" applyAlignment="1" applyProtection="1">
      <alignment horizontal="center"/>
      <protection locked="0"/>
    </xf>
    <xf numFmtId="49" fontId="96" fillId="2" borderId="26" xfId="16" applyNumberFormat="1" applyFill="1" applyBorder="1" applyAlignment="1" applyProtection="1">
      <alignment horizontal="center"/>
      <protection locked="0"/>
    </xf>
    <xf numFmtId="196" fontId="96" fillId="2" borderId="11" xfId="16" applyNumberFormat="1" applyFill="1" applyBorder="1" applyAlignment="1" applyProtection="1">
      <alignment horizontal="distributed" indent="5"/>
      <protection locked="0"/>
    </xf>
    <xf numFmtId="196" fontId="96" fillId="2" borderId="4" xfId="16" applyNumberFormat="1" applyFill="1" applyBorder="1" applyAlignment="1" applyProtection="1">
      <alignment horizontal="distributed" indent="5"/>
      <protection locked="0"/>
    </xf>
    <xf numFmtId="196" fontId="96" fillId="2" borderId="12" xfId="16" applyNumberFormat="1" applyFill="1" applyBorder="1" applyAlignment="1" applyProtection="1">
      <alignment horizontal="distributed" indent="5"/>
      <protection locked="0"/>
    </xf>
    <xf numFmtId="202" fontId="96" fillId="2" borderId="1" xfId="16" applyNumberFormat="1" applyFill="1" applyBorder="1" applyAlignment="1" applyProtection="1">
      <alignment horizontal="distributed" indent="2"/>
      <protection locked="0"/>
    </xf>
    <xf numFmtId="202" fontId="96" fillId="2" borderId="2" xfId="16" applyNumberFormat="1" applyFill="1" applyBorder="1" applyAlignment="1" applyProtection="1">
      <alignment horizontal="distributed" indent="2"/>
      <protection locked="0"/>
    </xf>
    <xf numFmtId="202" fontId="96" fillId="2" borderId="14" xfId="16" applyNumberFormat="1" applyFill="1" applyBorder="1" applyAlignment="1" applyProtection="1">
      <alignment horizontal="distributed" indent="2"/>
      <protection locked="0"/>
    </xf>
    <xf numFmtId="14" fontId="96" fillId="0" borderId="0" xfId="16" applyNumberFormat="1" applyAlignment="1" applyProtection="1">
      <alignment horizontal="center"/>
      <protection locked="0"/>
    </xf>
  </cellXfs>
  <cellStyles count="17">
    <cellStyle name="ハイパーリンク" xfId="5" builtinId="8"/>
    <cellStyle name="桁区切り" xfId="1" builtinId="6"/>
    <cellStyle name="桁区切り 2" xfId="15" xr:uid="{D308FEB3-A79D-4357-BDEF-B6DA3D4C44B1}"/>
    <cellStyle name="標準" xfId="0" builtinId="0"/>
    <cellStyle name="標準 2" xfId="8" xr:uid="{D77C9FFE-3FED-45B2-99B2-2B010AF9B9B8}"/>
    <cellStyle name="標準 2 2" xfId="14" xr:uid="{F3B18D44-5A78-4D1A-B0B7-993B96C9EB82}"/>
    <cellStyle name="標準 3" xfId="2" xr:uid="{E667094D-BF61-4128-BB8A-8BDC92FDA116}"/>
    <cellStyle name="標準 3 2" xfId="11" xr:uid="{5AF619E4-F2D2-4816-8516-A0414A1C8FF8}"/>
    <cellStyle name="標準 4" xfId="6" xr:uid="{0A9F22D0-2E66-4CB0-9DA3-CEFC7D7F0946}"/>
    <cellStyle name="標準 4 2 2" xfId="12" xr:uid="{299C0CC4-DD0F-4371-8AB5-5DEE04D74DFA}"/>
    <cellStyle name="標準 5" xfId="7" xr:uid="{A259C47C-52D8-485B-8018-3BD08345F266}"/>
    <cellStyle name="標準 5 2" xfId="13" xr:uid="{5FDB852F-27EA-4638-A050-831505F98364}"/>
    <cellStyle name="標準 6" xfId="10" xr:uid="{770109AF-AB0C-412F-9305-8CFD2C3CC377}"/>
    <cellStyle name="標準 7" xfId="16" xr:uid="{01B60E9A-A08C-41DF-A9E6-FAB483D33AE2}"/>
    <cellStyle name="標準_全建統一" xfId="3" xr:uid="{8C7784AB-40EA-4904-A2B3-A14AAC6639B4}"/>
    <cellStyle name="標準_大河原建設安全書類2006" xfId="4" xr:uid="{56DDB95C-1C3D-4C98-A6AB-90666C3EF517}"/>
    <cellStyle name="標準_大河原建設安全書類2006_川嶋建設　グリーンファイル初版2007.04.01" xfId="9" xr:uid="{BBB73C45-DFA0-4FC6-8271-07923E3CC5DC}"/>
  </cellStyles>
  <dxfs count="1">
    <dxf>
      <numFmt numFmtId="176" formatCode="[$-F800]dddd\,\ mmmm\ dd\,\ 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46</xdr:col>
      <xdr:colOff>149678</xdr:colOff>
      <xdr:row>1</xdr:row>
      <xdr:rowOff>95250</xdr:rowOff>
    </xdr:from>
    <xdr:to>
      <xdr:col>68</xdr:col>
      <xdr:colOff>54428</xdr:colOff>
      <xdr:row>11</xdr:row>
      <xdr:rowOff>136072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9252857" y="299357"/>
          <a:ext cx="4395107" cy="204107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青文字のものは、クリックすると該当シートへ移動することができます。</a:t>
          </a:r>
          <a:endParaRPr kumimoji="1" lang="en-US" altLang="ja-JP" sz="1800" b="1"/>
        </a:p>
        <a:p>
          <a:r>
            <a:rPr kumimoji="1" lang="ja-JP" altLang="en-US" sz="1800" b="1"/>
            <a:t>また移動した先の上部の「一覧へ戻る」の部分をクリックすると、このシートに戻ることができます。</a:t>
          </a:r>
          <a:endParaRPr kumimoji="1" lang="en-US" altLang="ja-JP" sz="1800" b="1"/>
        </a:p>
      </xdr:txBody>
    </xdr:sp>
    <xdr:clientData/>
  </xdr:twoCellAnchor>
  <xdr:twoCellAnchor>
    <xdr:from>
      <xdr:col>46</xdr:col>
      <xdr:colOff>149678</xdr:colOff>
      <xdr:row>64</xdr:row>
      <xdr:rowOff>95250</xdr:rowOff>
    </xdr:from>
    <xdr:to>
      <xdr:col>68</xdr:col>
      <xdr:colOff>54428</xdr:colOff>
      <xdr:row>74</xdr:row>
      <xdr:rowOff>136072</xdr:rowOff>
    </xdr:to>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9769928" y="338667"/>
          <a:ext cx="4328583" cy="23268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t>青文字のものは、クリックすると該当シートへ移動することができます。</a:t>
          </a:r>
          <a:endParaRPr kumimoji="1" lang="en-US" altLang="ja-JP" sz="1800" b="1"/>
        </a:p>
        <a:p>
          <a:r>
            <a:rPr kumimoji="1" lang="ja-JP" altLang="en-US" sz="1800" b="1"/>
            <a:t>また移動した先の上部の「一覧へ戻る」の部分をクリックすると、このシートに戻ることができます。</a:t>
          </a:r>
          <a:endParaRPr kumimoji="1" lang="en-US" altLang="ja-JP" sz="1800" b="1"/>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38100</xdr:colOff>
      <xdr:row>46</xdr:row>
      <xdr:rowOff>38100</xdr:rowOff>
    </xdr:from>
    <xdr:to>
      <xdr:col>19</xdr:col>
      <xdr:colOff>765794</xdr:colOff>
      <xdr:row>76</xdr:row>
      <xdr:rowOff>9524</xdr:rowOff>
    </xdr:to>
    <xdr:pic>
      <xdr:nvPicPr>
        <xdr:cNvPr id="4" name="図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9550" y="12506325"/>
          <a:ext cx="9566894" cy="7115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18</xdr:col>
      <xdr:colOff>278946</xdr:colOff>
      <xdr:row>0</xdr:row>
      <xdr:rowOff>251732</xdr:rowOff>
    </xdr:from>
    <xdr:to>
      <xdr:col>18</xdr:col>
      <xdr:colOff>566946</xdr:colOff>
      <xdr:row>1</xdr:row>
      <xdr:rowOff>63482</xdr:rowOff>
    </xdr:to>
    <xdr:sp macro="" textlink="">
      <xdr:nvSpPr>
        <xdr:cNvPr id="2" name="楕円 1">
          <a:extLst>
            <a:ext uri="{FF2B5EF4-FFF2-40B4-BE49-F238E27FC236}">
              <a16:creationId xmlns:a16="http://schemas.microsoft.com/office/drawing/2014/main" id="{00000000-0008-0000-1000-000002000000}"/>
            </a:ext>
          </a:extLst>
        </xdr:cNvPr>
        <xdr:cNvSpPr/>
      </xdr:nvSpPr>
      <xdr:spPr>
        <a:xfrm>
          <a:off x="8776607" y="251732"/>
          <a:ext cx="288000" cy="288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23</xdr:col>
      <xdr:colOff>215080</xdr:colOff>
      <xdr:row>0</xdr:row>
      <xdr:rowOff>133145</xdr:rowOff>
    </xdr:from>
    <xdr:to>
      <xdr:col>26</xdr:col>
      <xdr:colOff>122903</xdr:colOff>
      <xdr:row>0</xdr:row>
      <xdr:rowOff>348226</xdr:rowOff>
    </xdr:to>
    <xdr:sp macro="" textlink="">
      <xdr:nvSpPr>
        <xdr:cNvPr id="2" name="楕円 1">
          <a:extLst>
            <a:ext uri="{FF2B5EF4-FFF2-40B4-BE49-F238E27FC236}">
              <a16:creationId xmlns:a16="http://schemas.microsoft.com/office/drawing/2014/main" id="{00000000-0008-0000-1400-000002000000}"/>
            </a:ext>
          </a:extLst>
        </xdr:cNvPr>
        <xdr:cNvSpPr/>
      </xdr:nvSpPr>
      <xdr:spPr>
        <a:xfrm>
          <a:off x="7517580" y="133145"/>
          <a:ext cx="860323" cy="2150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235563</xdr:colOff>
      <xdr:row>0</xdr:row>
      <xdr:rowOff>122903</xdr:rowOff>
    </xdr:from>
    <xdr:to>
      <xdr:col>28</xdr:col>
      <xdr:colOff>212563</xdr:colOff>
      <xdr:row>0</xdr:row>
      <xdr:rowOff>337984</xdr:rowOff>
    </xdr:to>
    <xdr:sp macro="" textlink="">
      <xdr:nvSpPr>
        <xdr:cNvPr id="21" name="楕円 20">
          <a:extLst>
            <a:ext uri="{FF2B5EF4-FFF2-40B4-BE49-F238E27FC236}">
              <a16:creationId xmlns:a16="http://schemas.microsoft.com/office/drawing/2014/main" id="{00000000-0008-0000-1400-000015000000}"/>
            </a:ext>
          </a:extLst>
        </xdr:cNvPr>
        <xdr:cNvSpPr/>
      </xdr:nvSpPr>
      <xdr:spPr>
        <a:xfrm>
          <a:off x="8490563" y="122903"/>
          <a:ext cx="612000" cy="215081"/>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19</xdr:col>
      <xdr:colOff>85049</xdr:colOff>
      <xdr:row>6</xdr:row>
      <xdr:rowOff>280649</xdr:rowOff>
    </xdr:from>
    <xdr:to>
      <xdr:col>21</xdr:col>
      <xdr:colOff>59535</xdr:colOff>
      <xdr:row>7</xdr:row>
      <xdr:rowOff>255136</xdr:rowOff>
    </xdr:to>
    <xdr:sp macro="" textlink="">
      <xdr:nvSpPr>
        <xdr:cNvPr id="2" name="楕円 1">
          <a:extLst>
            <a:ext uri="{FF2B5EF4-FFF2-40B4-BE49-F238E27FC236}">
              <a16:creationId xmlns:a16="http://schemas.microsoft.com/office/drawing/2014/main" id="{00000000-0008-0000-1500-000002000000}"/>
            </a:ext>
          </a:extLst>
        </xdr:cNvPr>
        <xdr:cNvSpPr/>
      </xdr:nvSpPr>
      <xdr:spPr>
        <a:xfrm>
          <a:off x="6284803" y="1913506"/>
          <a:ext cx="654844" cy="2636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136075</xdr:colOff>
      <xdr:row>8</xdr:row>
      <xdr:rowOff>8508</xdr:rowOff>
    </xdr:from>
    <xdr:to>
      <xdr:col>20</xdr:col>
      <xdr:colOff>289155</xdr:colOff>
      <xdr:row>8</xdr:row>
      <xdr:rowOff>272147</xdr:rowOff>
    </xdr:to>
    <xdr:sp macro="" textlink="">
      <xdr:nvSpPr>
        <xdr:cNvPr id="10" name="楕円 9">
          <a:extLst>
            <a:ext uri="{FF2B5EF4-FFF2-40B4-BE49-F238E27FC236}">
              <a16:creationId xmlns:a16="http://schemas.microsoft.com/office/drawing/2014/main" id="{00000000-0008-0000-1500-00000A000000}"/>
            </a:ext>
          </a:extLst>
        </xdr:cNvPr>
        <xdr:cNvSpPr/>
      </xdr:nvSpPr>
      <xdr:spPr>
        <a:xfrm>
          <a:off x="6335829" y="2219669"/>
          <a:ext cx="493259" cy="263639"/>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19</xdr:col>
      <xdr:colOff>241867</xdr:colOff>
      <xdr:row>0</xdr:row>
      <xdr:rowOff>95251</xdr:rowOff>
    </xdr:from>
    <xdr:to>
      <xdr:col>19</xdr:col>
      <xdr:colOff>484342</xdr:colOff>
      <xdr:row>0</xdr:row>
      <xdr:rowOff>356776</xdr:rowOff>
    </xdr:to>
    <xdr:sp macro="" textlink="">
      <xdr:nvSpPr>
        <xdr:cNvPr id="2" name="楕円 1">
          <a:extLst>
            <a:ext uri="{FF2B5EF4-FFF2-40B4-BE49-F238E27FC236}">
              <a16:creationId xmlns:a16="http://schemas.microsoft.com/office/drawing/2014/main" id="{00000000-0008-0000-1700-000002000000}"/>
            </a:ext>
          </a:extLst>
        </xdr:cNvPr>
        <xdr:cNvSpPr/>
      </xdr:nvSpPr>
      <xdr:spPr>
        <a:xfrm>
          <a:off x="7442767" y="95251"/>
          <a:ext cx="242475" cy="2615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5</xdr:col>
      <xdr:colOff>33619</xdr:colOff>
      <xdr:row>4</xdr:row>
      <xdr:rowOff>0</xdr:rowOff>
    </xdr:from>
    <xdr:to>
      <xdr:col>10</xdr:col>
      <xdr:colOff>734658</xdr:colOff>
      <xdr:row>8</xdr:row>
      <xdr:rowOff>247650</xdr:rowOff>
    </xdr:to>
    <xdr:pic>
      <xdr:nvPicPr>
        <xdr:cNvPr id="4" name="図 3">
          <a:extLst>
            <a:ext uri="{FF2B5EF4-FFF2-40B4-BE49-F238E27FC236}">
              <a16:creationId xmlns:a16="http://schemas.microsoft.com/office/drawing/2014/main" id="{00000000-0008-0000-1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39144" y="1085850"/>
          <a:ext cx="4444364" cy="1238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1153759</xdr:colOff>
      <xdr:row>11</xdr:row>
      <xdr:rowOff>132229</xdr:rowOff>
    </xdr:from>
    <xdr:to>
      <xdr:col>10</xdr:col>
      <xdr:colOff>750347</xdr:colOff>
      <xdr:row>12</xdr:row>
      <xdr:rowOff>289560</xdr:rowOff>
    </xdr:to>
    <xdr:sp macro="" textlink="">
      <xdr:nvSpPr>
        <xdr:cNvPr id="5" name="正方形/長方形 4">
          <a:extLst>
            <a:ext uri="{FF2B5EF4-FFF2-40B4-BE49-F238E27FC236}">
              <a16:creationId xmlns:a16="http://schemas.microsoft.com/office/drawing/2014/main" id="{00000000-0008-0000-1900-000005000000}"/>
            </a:ext>
          </a:extLst>
        </xdr:cNvPr>
        <xdr:cNvSpPr/>
      </xdr:nvSpPr>
      <xdr:spPr>
        <a:xfrm>
          <a:off x="8651839" y="3477409"/>
          <a:ext cx="1928308" cy="37069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rgbClr val="FF0000"/>
              </a:solidFill>
            </a:rPr>
            <a:t>【</a:t>
          </a:r>
          <a:r>
            <a:rPr kumimoji="1" lang="ja-JP" altLang="en-US" sz="1000">
              <a:solidFill>
                <a:srgbClr val="FF0000"/>
              </a:solidFill>
            </a:rPr>
            <a:t>凡例</a:t>
          </a:r>
          <a:r>
            <a:rPr kumimoji="1" lang="en-US" altLang="ja-JP" sz="1000">
              <a:solidFill>
                <a:srgbClr val="FF0000"/>
              </a:solidFill>
            </a:rPr>
            <a:t>】</a:t>
          </a:r>
          <a:endParaRPr kumimoji="1" lang="ja-JP" altLang="en-US" sz="1000">
            <a:solidFill>
              <a:srgbClr val="FF0000"/>
            </a:solidFill>
          </a:endParaRPr>
        </a:p>
        <a:p>
          <a:pPr algn="ctr"/>
          <a:r>
            <a:rPr kumimoji="1" lang="ja-JP" altLang="en-US" sz="1000">
              <a:solidFill>
                <a:srgbClr val="FF0000"/>
              </a:solidFill>
            </a:rPr>
            <a:t>法令規制事項⇒</a:t>
          </a:r>
          <a:r>
            <a:rPr kumimoji="1" lang="en-US" altLang="ja-JP" sz="1000">
              <a:solidFill>
                <a:srgbClr val="FF0000"/>
              </a:solidFill>
            </a:rPr>
            <a:t>【</a:t>
          </a:r>
          <a:r>
            <a:rPr kumimoji="1" lang="ja-JP" altLang="en-US" sz="1000">
              <a:solidFill>
                <a:srgbClr val="FF0000"/>
              </a:solidFill>
            </a:rPr>
            <a:t>法規制</a:t>
          </a:r>
          <a:r>
            <a:rPr kumimoji="1" lang="en-US" altLang="ja-JP" sz="1000">
              <a:solidFill>
                <a:srgbClr val="FF0000"/>
              </a:solidFill>
            </a:rPr>
            <a:t>】</a:t>
          </a:r>
          <a:r>
            <a:rPr kumimoji="1" lang="ja-JP" altLang="en-US" sz="1000">
              <a:solidFill>
                <a:srgbClr val="FF0000"/>
              </a:solidFill>
            </a:rPr>
            <a:t>　　　　取扱説明書禁止事項⇒</a:t>
          </a:r>
          <a:r>
            <a:rPr kumimoji="1" lang="en-US" altLang="ja-JP" sz="1000">
              <a:solidFill>
                <a:srgbClr val="FF0000"/>
              </a:solidFill>
            </a:rPr>
            <a:t>【</a:t>
          </a:r>
          <a:r>
            <a:rPr kumimoji="1" lang="ja-JP" altLang="en-US" sz="1000">
              <a:solidFill>
                <a:srgbClr val="FF0000"/>
              </a:solidFill>
            </a:rPr>
            <a:t>取禁</a:t>
          </a:r>
          <a:r>
            <a:rPr kumimoji="1" lang="en-US" altLang="ja-JP" sz="1000">
              <a:solidFill>
                <a:srgbClr val="FF0000"/>
              </a:solidFill>
            </a:rPr>
            <a:t>】</a:t>
          </a:r>
        </a:p>
        <a:p>
          <a:pPr algn="ctr"/>
          <a:r>
            <a:rPr kumimoji="1" lang="ja-JP" altLang="en-US" sz="1000">
              <a:solidFill>
                <a:srgbClr val="FF0000"/>
              </a:solidFill>
            </a:rPr>
            <a:t>取扱説明書遵守事項⇒</a:t>
          </a:r>
          <a:r>
            <a:rPr kumimoji="1" lang="en-US" altLang="ja-JP" sz="1000">
              <a:solidFill>
                <a:srgbClr val="FF0000"/>
              </a:solidFill>
            </a:rPr>
            <a:t>【</a:t>
          </a:r>
          <a:r>
            <a:rPr kumimoji="1" lang="ja-JP" altLang="en-US" sz="1000">
              <a:solidFill>
                <a:srgbClr val="FF0000"/>
              </a:solidFill>
            </a:rPr>
            <a:t>取守</a:t>
          </a:r>
          <a:r>
            <a:rPr kumimoji="1" lang="en-US" altLang="ja-JP" sz="1000">
              <a:solidFill>
                <a:srgbClr val="FF0000"/>
              </a:solidFill>
            </a:rPr>
            <a:t>】</a:t>
          </a:r>
          <a:endParaRPr kumimoji="1" lang="ja-JP" altLang="en-US" sz="1000">
            <a:solidFill>
              <a:srgbClr val="FF0000"/>
            </a:solidFill>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17</xdr:col>
      <xdr:colOff>107325</xdr:colOff>
      <xdr:row>13</xdr:row>
      <xdr:rowOff>46952</xdr:rowOff>
    </xdr:from>
    <xdr:to>
      <xdr:col>18</xdr:col>
      <xdr:colOff>623821</xdr:colOff>
      <xdr:row>13</xdr:row>
      <xdr:rowOff>308555</xdr:rowOff>
    </xdr:to>
    <xdr:sp macro="" textlink="">
      <xdr:nvSpPr>
        <xdr:cNvPr id="2" name="楕円 1">
          <a:extLst>
            <a:ext uri="{FF2B5EF4-FFF2-40B4-BE49-F238E27FC236}">
              <a16:creationId xmlns:a16="http://schemas.microsoft.com/office/drawing/2014/main" id="{00000000-0008-0000-1A00-000002000000}"/>
            </a:ext>
          </a:extLst>
        </xdr:cNvPr>
        <xdr:cNvSpPr/>
      </xdr:nvSpPr>
      <xdr:spPr>
        <a:xfrm>
          <a:off x="6379068" y="3924029"/>
          <a:ext cx="858591" cy="261603"/>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20</xdr:col>
      <xdr:colOff>112568</xdr:colOff>
      <xdr:row>6</xdr:row>
      <xdr:rowOff>43296</xdr:rowOff>
    </xdr:from>
    <xdr:to>
      <xdr:col>21</xdr:col>
      <xdr:colOff>426801</xdr:colOff>
      <xdr:row>7</xdr:row>
      <xdr:rowOff>86114</xdr:rowOff>
    </xdr:to>
    <xdr:sp macro="" textlink="">
      <xdr:nvSpPr>
        <xdr:cNvPr id="4" name="楕円 3">
          <a:extLst>
            <a:ext uri="{FF2B5EF4-FFF2-40B4-BE49-F238E27FC236}">
              <a16:creationId xmlns:a16="http://schemas.microsoft.com/office/drawing/2014/main" id="{2DA4E66C-2983-4C69-A23C-6052F12FD304}"/>
            </a:ext>
          </a:extLst>
        </xdr:cNvPr>
        <xdr:cNvSpPr/>
      </xdr:nvSpPr>
      <xdr:spPr>
        <a:xfrm>
          <a:off x="7290954" y="1498023"/>
          <a:ext cx="669256" cy="216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95249</xdr:colOff>
      <xdr:row>7</xdr:row>
      <xdr:rowOff>164523</xdr:rowOff>
    </xdr:from>
    <xdr:to>
      <xdr:col>20</xdr:col>
      <xdr:colOff>307071</xdr:colOff>
      <xdr:row>9</xdr:row>
      <xdr:rowOff>29981</xdr:rowOff>
    </xdr:to>
    <xdr:sp macro="" textlink="">
      <xdr:nvSpPr>
        <xdr:cNvPr id="7" name="楕円 6">
          <a:extLst>
            <a:ext uri="{FF2B5EF4-FFF2-40B4-BE49-F238E27FC236}">
              <a16:creationId xmlns:a16="http://schemas.microsoft.com/office/drawing/2014/main" id="{1D490C24-F047-43EC-B87C-7F1C0316BF57}"/>
            </a:ext>
          </a:extLst>
        </xdr:cNvPr>
        <xdr:cNvSpPr/>
      </xdr:nvSpPr>
      <xdr:spPr>
        <a:xfrm>
          <a:off x="7273635" y="1792432"/>
          <a:ext cx="211822" cy="211822"/>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30</xdr:col>
      <xdr:colOff>228600</xdr:colOff>
      <xdr:row>49</xdr:row>
      <xdr:rowOff>0</xdr:rowOff>
    </xdr:from>
    <xdr:to>
      <xdr:col>39</xdr:col>
      <xdr:colOff>0</xdr:colOff>
      <xdr:row>52</xdr:row>
      <xdr:rowOff>0</xdr:rowOff>
    </xdr:to>
    <xdr:sp macro="" textlink="">
      <xdr:nvSpPr>
        <xdr:cNvPr id="2" name="Line 1">
          <a:extLst>
            <a:ext uri="{FF2B5EF4-FFF2-40B4-BE49-F238E27FC236}">
              <a16:creationId xmlns:a16="http://schemas.microsoft.com/office/drawing/2014/main" id="{00000000-0008-0000-2100-000002000000}"/>
            </a:ext>
          </a:extLst>
        </xdr:cNvPr>
        <xdr:cNvSpPr>
          <a:spLocks noChangeShapeType="1"/>
        </xdr:cNvSpPr>
      </xdr:nvSpPr>
      <xdr:spPr bwMode="auto">
        <a:xfrm>
          <a:off x="8096250" y="8572500"/>
          <a:ext cx="1914525" cy="5238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47</xdr:col>
      <xdr:colOff>0</xdr:colOff>
      <xdr:row>49</xdr:row>
      <xdr:rowOff>0</xdr:rowOff>
    </xdr:from>
    <xdr:to>
      <xdr:col>51</xdr:col>
      <xdr:colOff>0</xdr:colOff>
      <xdr:row>52</xdr:row>
      <xdr:rowOff>9525</xdr:rowOff>
    </xdr:to>
    <xdr:sp macro="" textlink="">
      <xdr:nvSpPr>
        <xdr:cNvPr id="3" name="Line 2">
          <a:extLst>
            <a:ext uri="{FF2B5EF4-FFF2-40B4-BE49-F238E27FC236}">
              <a16:creationId xmlns:a16="http://schemas.microsoft.com/office/drawing/2014/main" id="{00000000-0008-0000-2100-000003000000}"/>
            </a:ext>
          </a:extLst>
        </xdr:cNvPr>
        <xdr:cNvSpPr>
          <a:spLocks noChangeShapeType="1"/>
        </xdr:cNvSpPr>
      </xdr:nvSpPr>
      <xdr:spPr bwMode="auto">
        <a:xfrm>
          <a:off x="11915775" y="8572500"/>
          <a:ext cx="952500" cy="533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243417</xdr:colOff>
      <xdr:row>0</xdr:row>
      <xdr:rowOff>142877</xdr:rowOff>
    </xdr:from>
    <xdr:to>
      <xdr:col>34</xdr:col>
      <xdr:colOff>243417</xdr:colOff>
      <xdr:row>0</xdr:row>
      <xdr:rowOff>322794</xdr:rowOff>
    </xdr:to>
    <xdr:sp macro="" textlink="">
      <xdr:nvSpPr>
        <xdr:cNvPr id="4" name="楕円 3">
          <a:extLst>
            <a:ext uri="{FF2B5EF4-FFF2-40B4-BE49-F238E27FC236}">
              <a16:creationId xmlns:a16="http://schemas.microsoft.com/office/drawing/2014/main" id="{00000000-0008-0000-0500-000004000000}"/>
            </a:ext>
          </a:extLst>
        </xdr:cNvPr>
        <xdr:cNvSpPr/>
      </xdr:nvSpPr>
      <xdr:spPr>
        <a:xfrm>
          <a:off x="8239125" y="142877"/>
          <a:ext cx="825500" cy="1799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115358</xdr:colOff>
      <xdr:row>0</xdr:row>
      <xdr:rowOff>136526</xdr:rowOff>
    </xdr:from>
    <xdr:to>
      <xdr:col>37</xdr:col>
      <xdr:colOff>21166</xdr:colOff>
      <xdr:row>0</xdr:row>
      <xdr:rowOff>316443</xdr:rowOff>
    </xdr:to>
    <xdr:sp macro="" textlink="">
      <xdr:nvSpPr>
        <xdr:cNvPr id="67" name="楕円 66">
          <a:extLst>
            <a:ext uri="{FF2B5EF4-FFF2-40B4-BE49-F238E27FC236}">
              <a16:creationId xmlns:a16="http://schemas.microsoft.com/office/drawing/2014/main" id="{00000000-0008-0000-0500-000043000000}"/>
            </a:ext>
          </a:extLst>
        </xdr:cNvPr>
        <xdr:cNvSpPr/>
      </xdr:nvSpPr>
      <xdr:spPr>
        <a:xfrm>
          <a:off x="9211733" y="136526"/>
          <a:ext cx="456141" cy="179917"/>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32</xdr:col>
      <xdr:colOff>35718</xdr:colOff>
      <xdr:row>80</xdr:row>
      <xdr:rowOff>142875</xdr:rowOff>
    </xdr:from>
    <xdr:to>
      <xdr:col>66</xdr:col>
      <xdr:colOff>257175</xdr:colOff>
      <xdr:row>89</xdr:row>
      <xdr:rowOff>123824</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11199018" y="15316200"/>
          <a:ext cx="12099132" cy="1619249"/>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（注）</a:t>
          </a:r>
          <a:r>
            <a:rPr lang="ja-JP" altLang="en-US">
              <a:latin typeface="+mn-ea"/>
              <a:ea typeface="+mn-ea"/>
            </a:rPr>
            <a:t> </a:t>
          </a:r>
          <a:r>
            <a:rPr lang="ja-JP" altLang="en-US" sz="1100" b="0" i="0" u="none" strike="noStrike">
              <a:solidFill>
                <a:schemeClr val="dk1"/>
              </a:solidFill>
              <a:effectLst/>
              <a:latin typeface="+mn-ea"/>
              <a:ea typeface="+mn-ea"/>
              <a:cs typeface="+mn-cs"/>
            </a:rPr>
            <a:t>５</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（作業に必要な）資格・免許等の写しを添付すること。</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（注）</a:t>
          </a:r>
          <a:r>
            <a:rPr lang="ja-JP" altLang="en-US">
              <a:latin typeface="+mn-ea"/>
              <a:ea typeface="+mn-ea"/>
            </a:rPr>
            <a:t> </a:t>
          </a:r>
          <a:r>
            <a:rPr lang="ja-JP" altLang="en-US" sz="1100" b="0" i="0" u="none" strike="noStrike">
              <a:solidFill>
                <a:schemeClr val="dk1"/>
              </a:solidFill>
              <a:effectLst/>
              <a:latin typeface="+mn-ea"/>
              <a:ea typeface="+mn-ea"/>
              <a:cs typeface="+mn-cs"/>
            </a:rPr>
            <a:t>６</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左欄の健康保険名称を記載。上記の保険に加入しておらず、後期高齢者である等により、国民健康保険の適用除外である場合には、「適用除外」と記載。</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（注）</a:t>
          </a:r>
          <a:r>
            <a:rPr lang="ja-JP" altLang="en-US">
              <a:latin typeface="+mn-ea"/>
              <a:ea typeface="+mn-ea"/>
            </a:rPr>
            <a:t> </a:t>
          </a:r>
          <a:r>
            <a:rPr lang="ja-JP" altLang="en-US" sz="1100" b="0" i="0" u="none" strike="noStrike">
              <a:solidFill>
                <a:schemeClr val="dk1"/>
              </a:solidFill>
              <a:effectLst/>
              <a:latin typeface="+mn-ea"/>
              <a:ea typeface="+mn-ea"/>
              <a:cs typeface="+mn-cs"/>
            </a:rPr>
            <a:t>７</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左欄の年金保険名称「厚生年金、国民年金」を記載。年金受給者は、「受給者」を記載。</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（注）</a:t>
          </a:r>
          <a:r>
            <a:rPr lang="ja-JP" altLang="en-US">
              <a:latin typeface="+mn-ea"/>
              <a:ea typeface="+mn-ea"/>
            </a:rPr>
            <a:t> </a:t>
          </a:r>
          <a:r>
            <a:rPr lang="ja-JP" altLang="en-US" sz="1100" b="0" i="0" u="none" strike="noStrike">
              <a:solidFill>
                <a:schemeClr val="dk1"/>
              </a:solidFill>
              <a:effectLst/>
              <a:latin typeface="+mn-ea"/>
              <a:ea typeface="+mn-ea"/>
              <a:cs typeface="+mn-cs"/>
            </a:rPr>
            <a:t>８</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右欄に被保険者番号の下４けたを記載。（日雇労働被保険者の場合には左欄に「日雇保険」と記載）事業主である等により雇用保険の適用除外である場合には左欄「適用除外」を</a:t>
          </a:r>
          <a:endParaRPr lang="en-US" altLang="ja-JP" sz="1100" b="0" i="0" u="none" strike="noStrike">
            <a:solidFill>
              <a:schemeClr val="dk1"/>
            </a:solidFill>
            <a:effectLst/>
            <a:latin typeface="+mn-ea"/>
            <a:ea typeface="+mn-ea"/>
            <a:cs typeface="+mn-cs"/>
          </a:endParaRPr>
        </a:p>
        <a:p>
          <a:r>
            <a:rPr lang="en-US" altLang="ja-JP" sz="1100" b="0" i="0" u="none" strike="noStrike">
              <a:solidFill>
                <a:schemeClr val="dk1"/>
              </a:solidFill>
              <a:effectLst/>
              <a:latin typeface="+mn-ea"/>
              <a:ea typeface="+mn-ea"/>
              <a:cs typeface="+mn-cs"/>
            </a:rPr>
            <a:t>            </a:t>
          </a:r>
          <a:r>
            <a:rPr lang="ja-JP" altLang="en-US" sz="1100" b="0" i="0" u="none" strike="noStrike">
              <a:solidFill>
                <a:schemeClr val="dk1"/>
              </a:solidFill>
              <a:effectLst/>
              <a:latin typeface="+mn-ea"/>
              <a:ea typeface="+mn-ea"/>
              <a:cs typeface="+mn-cs"/>
            </a:rPr>
            <a:t>記載。</a:t>
          </a:r>
          <a:r>
            <a:rPr lang="ja-JP" altLang="en-US">
              <a:latin typeface="+mn-ea"/>
              <a:ea typeface="+mn-ea"/>
            </a:rPr>
            <a:t> </a:t>
          </a:r>
          <a:endParaRPr kumimoji="1" lang="en-US" altLang="ja-JP" sz="1100">
            <a:latin typeface="+mn-ea"/>
            <a:ea typeface="+mn-ea"/>
          </a:endParaRPr>
        </a:p>
        <a:p>
          <a:r>
            <a:rPr lang="ja-JP" altLang="ja-JP" sz="1100" b="0" i="0">
              <a:solidFill>
                <a:schemeClr val="dk1"/>
              </a:solidFill>
              <a:effectLst/>
              <a:latin typeface="+mn-lt"/>
              <a:ea typeface="+mn-ea"/>
              <a:cs typeface="+mn-cs"/>
            </a:rPr>
            <a:t>（注）</a:t>
          </a:r>
          <a:r>
            <a:rPr lang="ja-JP" altLang="ja-JP" sz="1100">
              <a:solidFill>
                <a:schemeClr val="dk1"/>
              </a:solidFill>
              <a:effectLst/>
              <a:latin typeface="+mn-lt"/>
              <a:ea typeface="+mn-ea"/>
              <a:cs typeface="+mn-cs"/>
            </a:rPr>
            <a:t> </a:t>
          </a:r>
          <a:r>
            <a:rPr lang="ja-JP" altLang="en-US" sz="1100" b="0" i="0">
              <a:solidFill>
                <a:schemeClr val="dk1"/>
              </a:solidFill>
              <a:effectLst/>
              <a:latin typeface="+mn-lt"/>
              <a:ea typeface="+mn-ea"/>
              <a:cs typeface="+mn-cs"/>
            </a:rPr>
            <a:t>９</a:t>
          </a:r>
          <a:r>
            <a:rPr lang="en-US" altLang="ja-JP" sz="1100" b="0" i="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 </a:t>
          </a:r>
          <a:r>
            <a:rPr lang="ja-JP" altLang="en-US" sz="1100" b="0" i="0">
              <a:solidFill>
                <a:schemeClr val="dk1"/>
              </a:solidFill>
              <a:effectLst/>
              <a:latin typeface="+mn-lt"/>
              <a:ea typeface="+mn-ea"/>
              <a:cs typeface="+mn-cs"/>
            </a:rPr>
            <a:t>建設業退職金共済制度（建退共）及び中小企業退職金共済制度（中退共）への加入の有無について、それぞれの欄に「有」または「無」と記載。</a:t>
          </a:r>
          <a:endParaRPr lang="en-US" altLang="ja-JP">
            <a:latin typeface="+mn-ea"/>
            <a:ea typeface="+mn-ea"/>
          </a:endParaRPr>
        </a:p>
      </xdr:txBody>
    </xdr:sp>
    <xdr:clientData/>
  </xdr:twoCellAnchor>
  <xdr:twoCellAnchor>
    <xdr:from>
      <xdr:col>1</xdr:col>
      <xdr:colOff>59529</xdr:colOff>
      <xdr:row>80</xdr:row>
      <xdr:rowOff>154781</xdr:rowOff>
    </xdr:from>
    <xdr:to>
      <xdr:col>31</xdr:col>
      <xdr:colOff>107156</xdr:colOff>
      <xdr:row>89</xdr:row>
      <xdr:rowOff>171450</xdr:rowOff>
    </xdr:to>
    <xdr:sp macro="" textlink="">
      <xdr:nvSpPr>
        <xdr:cNvPr id="3" name="テキスト ボックス 2">
          <a:extLst>
            <a:ext uri="{FF2B5EF4-FFF2-40B4-BE49-F238E27FC236}">
              <a16:creationId xmlns:a16="http://schemas.microsoft.com/office/drawing/2014/main" id="{00000000-0008-0000-0700-000003000000}"/>
            </a:ext>
          </a:extLst>
        </xdr:cNvPr>
        <xdr:cNvSpPr txBox="1"/>
      </xdr:nvSpPr>
      <xdr:spPr>
        <a:xfrm>
          <a:off x="259554" y="15328106"/>
          <a:ext cx="10658477" cy="16549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ea"/>
              <a:ea typeface="+mn-ea"/>
              <a:cs typeface="+mn-cs"/>
            </a:rPr>
            <a:t>（注）１．</a:t>
          </a:r>
          <a:r>
            <a:rPr lang="en-US" altLang="ja-JP" sz="1100" b="0" i="0" u="none" strike="noStrike">
              <a:solidFill>
                <a:schemeClr val="dk1"/>
              </a:solidFill>
              <a:effectLst/>
              <a:latin typeface="+mn-ea"/>
              <a:ea typeface="+mn-ea"/>
              <a:cs typeface="+mn-cs"/>
            </a:rPr>
            <a:t>※</a:t>
          </a:r>
          <a:r>
            <a:rPr lang="ja-JP" altLang="en-US" sz="1100" b="0" i="0" u="none" strike="noStrike">
              <a:solidFill>
                <a:schemeClr val="dk1"/>
              </a:solidFill>
              <a:effectLst/>
              <a:latin typeface="+mn-ea"/>
              <a:ea typeface="+mn-ea"/>
              <a:cs typeface="+mn-cs"/>
            </a:rPr>
            <a:t>印欄には次の記号を入れる。</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現</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現場代理人</a:t>
          </a:r>
          <a:r>
            <a:rPr lang="ja-JP" altLang="en-US">
              <a:latin typeface="+mn-ea"/>
              <a:ea typeface="+mn-ea"/>
            </a:rPr>
            <a:t> 　　　　　　　</a:t>
          </a:r>
          <a:r>
            <a:rPr lang="ja-JP" altLang="en-US" sz="1100" b="0" i="0" u="none" strike="noStrike">
              <a:solidFill>
                <a:schemeClr val="dk1"/>
              </a:solidFill>
              <a:effectLst/>
              <a:latin typeface="+mn-ea"/>
              <a:ea typeface="+mn-ea"/>
              <a:cs typeface="+mn-cs"/>
            </a:rPr>
            <a:t>主</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作業主任者   　　　　　</a:t>
          </a:r>
          <a:r>
            <a:rPr lang="ja-JP" altLang="en-US">
              <a:latin typeface="+mn-ea"/>
              <a:ea typeface="+mn-ea"/>
            </a:rPr>
            <a:t> </a:t>
          </a:r>
          <a:r>
            <a:rPr lang="ja-JP" altLang="en-US" sz="1100" b="0" i="0" u="none" strike="noStrike">
              <a:solidFill>
                <a:schemeClr val="dk1"/>
              </a:solidFill>
              <a:effectLst/>
              <a:latin typeface="+mn-ea"/>
              <a:ea typeface="+mn-ea"/>
              <a:cs typeface="+mn-cs"/>
            </a:rPr>
            <a:t>女</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女性作業員　　　　　　　　　　未</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en-US" altLang="ja-JP" sz="1100" b="0" i="0" u="none" strike="noStrike">
              <a:solidFill>
                <a:schemeClr val="dk1"/>
              </a:solidFill>
              <a:effectLst/>
              <a:latin typeface="+mn-ea"/>
              <a:ea typeface="+mn-ea"/>
              <a:cs typeface="+mn-cs"/>
            </a:rPr>
            <a:t>18</a:t>
          </a:r>
          <a:r>
            <a:rPr lang="ja-JP" altLang="en-US" sz="1100" b="0" i="0" u="none" strike="noStrike">
              <a:solidFill>
                <a:schemeClr val="dk1"/>
              </a:solidFill>
              <a:effectLst/>
              <a:latin typeface="+mn-ea"/>
              <a:ea typeface="+mn-ea"/>
              <a:cs typeface="+mn-cs"/>
            </a:rPr>
            <a:t>歳未満の作業員</a:t>
          </a:r>
          <a:r>
            <a:rPr lang="ja-JP" altLang="en-US">
              <a:latin typeface="+mn-ea"/>
              <a:ea typeface="+mn-ea"/>
            </a:rPr>
            <a:t> 　　　　　　</a:t>
          </a:r>
          <a:r>
            <a:rPr lang="ja-JP" altLang="en-US" sz="1100" b="0" i="0" u="none" strike="noStrike">
              <a:solidFill>
                <a:schemeClr val="dk1"/>
              </a:solidFill>
              <a:effectLst/>
              <a:latin typeface="+mn-ea"/>
              <a:ea typeface="+mn-ea"/>
              <a:cs typeface="+mn-cs"/>
            </a:rPr>
            <a:t>基</a:t>
          </a:r>
          <a:r>
            <a:rPr lang="ja-JP" altLang="en-US">
              <a:latin typeface="+mn-ea"/>
              <a:ea typeface="+mn-ea"/>
            </a:rPr>
            <a:t> </a:t>
          </a:r>
          <a:r>
            <a:rPr lang="en-US" altLang="ja-JP" sz="1100" b="0" i="0" u="none" strike="noStrike">
              <a:solidFill>
                <a:schemeClr val="dk1"/>
              </a:solidFill>
              <a:effectLst/>
              <a:latin typeface="+mn-ea"/>
              <a:ea typeface="+mn-ea"/>
              <a:cs typeface="+mn-cs"/>
            </a:rPr>
            <a:t>… </a:t>
          </a:r>
          <a:r>
            <a:rPr lang="ja-JP" altLang="en-US" sz="1100" b="0" i="0" u="none" strike="noStrike">
              <a:solidFill>
                <a:schemeClr val="dk1"/>
              </a:solidFill>
              <a:effectLst/>
              <a:latin typeface="+mn-ea"/>
              <a:ea typeface="+mn-ea"/>
              <a:cs typeface="+mn-cs"/>
            </a:rPr>
            <a:t>基幹技能者</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技</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主任技術者</a:t>
          </a:r>
          <a:r>
            <a:rPr lang="ja-JP" altLang="en-US">
              <a:latin typeface="+mn-ea"/>
              <a:ea typeface="+mn-ea"/>
            </a:rPr>
            <a:t>      　　　　　</a:t>
          </a:r>
          <a:r>
            <a:rPr lang="ja-JP" altLang="en-US" sz="1100" b="0" i="0" u="none" strike="noStrike">
              <a:solidFill>
                <a:schemeClr val="dk1"/>
              </a:solidFill>
              <a:effectLst/>
              <a:latin typeface="+mn-ea"/>
              <a:ea typeface="+mn-ea"/>
              <a:cs typeface="+mn-cs"/>
            </a:rPr>
            <a:t>職</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職長　　　　　　　　　　　安</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安全衛生責任者       　　　　</a:t>
          </a:r>
          <a:r>
            <a:rPr lang="ja-JP" altLang="en-US">
              <a:latin typeface="+mn-ea"/>
              <a:ea typeface="+mn-ea"/>
            </a:rPr>
            <a:t> </a:t>
          </a:r>
          <a:r>
            <a:rPr lang="ja-JP" altLang="en-US" sz="1100" b="0" i="0" u="none" strike="noStrike">
              <a:solidFill>
                <a:schemeClr val="dk1"/>
              </a:solidFill>
              <a:effectLst/>
              <a:latin typeface="+mn-ea"/>
              <a:ea typeface="+mn-ea"/>
              <a:cs typeface="+mn-cs"/>
            </a:rPr>
            <a:t>能</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能力向上教育         　　　  </a:t>
          </a:r>
          <a:r>
            <a:rPr lang="ja-JP" altLang="en-US">
              <a:latin typeface="+mn-ea"/>
              <a:ea typeface="+mn-ea"/>
            </a:rPr>
            <a:t> </a:t>
          </a:r>
          <a:r>
            <a:rPr lang="ja-JP" altLang="en-US" sz="1100" b="0" i="0" u="none" strike="noStrike">
              <a:solidFill>
                <a:schemeClr val="dk1"/>
              </a:solidFill>
              <a:effectLst/>
              <a:latin typeface="+mn-ea"/>
              <a:ea typeface="+mn-ea"/>
              <a:cs typeface="+mn-cs"/>
            </a:rPr>
            <a:t>再</a:t>
          </a:r>
          <a:r>
            <a:rPr lang="ja-JP" altLang="en-US">
              <a:latin typeface="+mn-ea"/>
              <a:ea typeface="+mn-ea"/>
            </a:rPr>
            <a:t> </a:t>
          </a:r>
          <a:r>
            <a:rPr lang="en-US" altLang="ja-JP" sz="1100" b="0" i="0" u="none" strike="noStrike">
              <a:solidFill>
                <a:schemeClr val="dk1"/>
              </a:solidFill>
              <a:effectLst/>
              <a:latin typeface="+mn-ea"/>
              <a:ea typeface="+mn-ea"/>
              <a:cs typeface="+mn-cs"/>
            </a:rPr>
            <a:t>…</a:t>
          </a:r>
          <a:r>
            <a:rPr lang="ja-JP" altLang="en-US">
              <a:latin typeface="+mn-ea"/>
              <a:ea typeface="+mn-ea"/>
            </a:rPr>
            <a:t> </a:t>
          </a:r>
          <a:r>
            <a:rPr lang="ja-JP" altLang="en-US" sz="1100" b="0" i="0" u="none" strike="noStrike">
              <a:solidFill>
                <a:schemeClr val="dk1"/>
              </a:solidFill>
              <a:effectLst/>
              <a:latin typeface="+mn-ea"/>
              <a:ea typeface="+mn-ea"/>
              <a:cs typeface="+mn-cs"/>
            </a:rPr>
            <a:t>危険有害業務･再発防止教育</a:t>
          </a:r>
          <a:r>
            <a:rPr lang="ja-JP" altLang="en-US">
              <a:latin typeface="+mn-ea"/>
              <a:ea typeface="+mn-ea"/>
            </a:rPr>
            <a:t> </a:t>
          </a:r>
          <a:endParaRPr lang="en-US" altLang="ja-JP">
            <a:latin typeface="+mn-ea"/>
            <a:ea typeface="+mn-ea"/>
          </a:endParaRPr>
        </a:p>
        <a:p>
          <a:r>
            <a:rPr lang="ja-JP" altLang="en-US" sz="1100" b="0" i="0" u="none" strike="noStrike">
              <a:solidFill>
                <a:schemeClr val="dk1"/>
              </a:solidFill>
              <a:effectLst/>
              <a:latin typeface="+mn-ea"/>
              <a:ea typeface="+mn-ea"/>
              <a:cs typeface="+mn-cs"/>
            </a:rPr>
            <a:t>（注）２．作業主任者は作業を直接指揮する義務を負うので、同時に施工されている他の現場や、同一現場においても他の作業個所との作業主任者を兼務することは、</a:t>
          </a:r>
          <a:endParaRPr lang="en-US" altLang="ja-JP" sz="1100" b="0" i="0" u="none" strike="noStrike">
            <a:solidFill>
              <a:schemeClr val="dk1"/>
            </a:solidFill>
            <a:effectLst/>
            <a:latin typeface="+mn-ea"/>
            <a:ea typeface="+mn-ea"/>
            <a:cs typeface="+mn-cs"/>
          </a:endParaRPr>
        </a:p>
        <a:p>
          <a:r>
            <a:rPr lang="en-US" altLang="ja-JP" sz="1100" b="0" i="0" u="none" strike="noStrike">
              <a:solidFill>
                <a:schemeClr val="dk1"/>
              </a:solidFill>
              <a:effectLst/>
              <a:latin typeface="+mn-ea"/>
              <a:ea typeface="+mn-ea"/>
              <a:cs typeface="+mn-cs"/>
            </a:rPr>
            <a:t>           </a:t>
          </a:r>
          <a:r>
            <a:rPr lang="ja-JP" altLang="en-US" sz="1100" b="0" i="0" u="none" strike="noStrike">
              <a:solidFill>
                <a:schemeClr val="dk1"/>
              </a:solidFill>
              <a:effectLst/>
              <a:latin typeface="+mn-ea"/>
              <a:ea typeface="+mn-ea"/>
              <a:cs typeface="+mn-cs"/>
            </a:rPr>
            <a:t>法的に認められていないので、複数の選任としなければならない。</a:t>
          </a:r>
          <a:endParaRPr lang="en-US" altLang="ja-JP" sz="1100" b="0" i="0" u="none" strike="noStrike">
            <a:solidFill>
              <a:schemeClr val="dk1"/>
            </a:solidFill>
            <a:effectLst/>
            <a:latin typeface="+mn-ea"/>
            <a:ea typeface="+mn-ea"/>
            <a:cs typeface="+mn-cs"/>
          </a:endParaRPr>
        </a:p>
        <a:p>
          <a:r>
            <a:rPr lang="ja-JP" altLang="ja-JP" sz="1100" b="0" i="0">
              <a:solidFill>
                <a:schemeClr val="dk1"/>
              </a:solidFill>
              <a:effectLst/>
              <a:latin typeface="+mn-lt"/>
              <a:ea typeface="+mn-ea"/>
              <a:cs typeface="+mn-cs"/>
            </a:rPr>
            <a:t>（注）</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３</a:t>
          </a:r>
          <a:r>
            <a:rPr lang="en-US"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経験年数は現在担当している仕事の経験年数を記入する</a:t>
          </a:r>
          <a:r>
            <a:rPr lang="en-US"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endParaRPr lang="en-US" altLang="ja-JP" sz="1100">
            <a:solidFill>
              <a:schemeClr val="dk1"/>
            </a:solidFill>
            <a:effectLst/>
            <a:latin typeface="+mn-lt"/>
            <a:ea typeface="+mn-ea"/>
            <a:cs typeface="+mn-cs"/>
          </a:endParaRPr>
        </a:p>
        <a:p>
          <a:r>
            <a:rPr lang="ja-JP" altLang="ja-JP" sz="1100" b="0" i="0">
              <a:solidFill>
                <a:schemeClr val="dk1"/>
              </a:solidFill>
              <a:effectLst/>
              <a:latin typeface="+mn-lt"/>
              <a:ea typeface="+mn-ea"/>
              <a:cs typeface="+mn-cs"/>
            </a:rPr>
            <a:t>（注）</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４</a:t>
          </a:r>
          <a:r>
            <a:rPr lang="en-US" altLang="ja-JP" sz="1100" b="0" i="0">
              <a:solidFill>
                <a:schemeClr val="dk1"/>
              </a:solidFill>
              <a:effectLst/>
              <a:latin typeface="+mn-lt"/>
              <a:ea typeface="+mn-ea"/>
              <a:cs typeface="+mn-cs"/>
            </a:rPr>
            <a:t>.</a:t>
          </a:r>
          <a:r>
            <a:rPr lang="ja-JP" altLang="ja-JP" sz="1100">
              <a:solidFill>
                <a:schemeClr val="dk1"/>
              </a:solidFill>
              <a:effectLst/>
              <a:latin typeface="+mn-lt"/>
              <a:ea typeface="+mn-ea"/>
              <a:cs typeface="+mn-cs"/>
            </a:rPr>
            <a:t> </a:t>
          </a:r>
          <a:r>
            <a:rPr lang="ja-JP" altLang="ja-JP" sz="1100" b="0" i="0">
              <a:solidFill>
                <a:schemeClr val="dk1"/>
              </a:solidFill>
              <a:effectLst/>
              <a:latin typeface="+mn-lt"/>
              <a:ea typeface="+mn-ea"/>
              <a:cs typeface="+mn-cs"/>
            </a:rPr>
            <a:t>各社別に作成するのが原則であるが、リース機械等の運転者は一緒でもよい。</a:t>
          </a:r>
          <a:r>
            <a:rPr lang="ja-JP" altLang="ja-JP" sz="1100">
              <a:solidFill>
                <a:schemeClr val="dk1"/>
              </a:solidFill>
              <a:effectLst/>
              <a:latin typeface="+mn-lt"/>
              <a:ea typeface="+mn-ea"/>
              <a:cs typeface="+mn-cs"/>
            </a:rPr>
            <a:t> </a:t>
          </a:r>
          <a:endParaRPr lang="ja-JP" altLang="ja-JP">
            <a:effectLst/>
          </a:endParaRPr>
        </a:p>
        <a:p>
          <a:endParaRPr lang="en-US" altLang="ja-JP" sz="1100" b="0" i="0" u="none" strike="noStrike">
            <a:solidFill>
              <a:schemeClr val="dk1"/>
            </a:solidFill>
            <a:effectLst/>
            <a:latin typeface="+mn-ea"/>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69</xdr:row>
          <xdr:rowOff>257175</xdr:rowOff>
        </xdr:from>
        <xdr:to>
          <xdr:col>1</xdr:col>
          <xdr:colOff>28575</xdr:colOff>
          <xdr:row>71</xdr:row>
          <xdr:rowOff>19050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8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70</xdr:row>
          <xdr:rowOff>180975</xdr:rowOff>
        </xdr:from>
        <xdr:to>
          <xdr:col>1</xdr:col>
          <xdr:colOff>28575</xdr:colOff>
          <xdr:row>72</xdr:row>
          <xdr:rowOff>19050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8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50942</xdr:colOff>
          <xdr:row>62</xdr:row>
          <xdr:rowOff>18837</xdr:rowOff>
        </xdr:from>
        <xdr:to>
          <xdr:col>1</xdr:col>
          <xdr:colOff>25684</xdr:colOff>
          <xdr:row>64</xdr:row>
          <xdr:rowOff>276011</xdr:rowOff>
        </xdr:to>
        <xdr:grpSp>
          <xdr:nvGrpSpPr>
            <xdr:cNvPr id="13" name="グループ化 12">
              <a:extLst>
                <a:ext uri="{FF2B5EF4-FFF2-40B4-BE49-F238E27FC236}">
                  <a16:creationId xmlns:a16="http://schemas.microsoft.com/office/drawing/2014/main" id="{00000000-0008-0000-0800-00000D000000}"/>
                </a:ext>
              </a:extLst>
            </xdr:cNvPr>
            <xdr:cNvGrpSpPr/>
          </xdr:nvGrpSpPr>
          <xdr:grpSpPr>
            <a:xfrm>
              <a:off x="50942" y="12697870"/>
              <a:ext cx="253303" cy="603848"/>
              <a:chOff x="8348" y="12615614"/>
              <a:chExt cx="258352" cy="824284"/>
            </a:xfrm>
          </xdr:grpSpPr>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800-00000A180000}"/>
                  </a:ext>
                </a:extLst>
              </xdr:cNvPr>
              <xdr:cNvSpPr/>
            </xdr:nvSpPr>
            <xdr:spPr bwMode="auto">
              <a:xfrm>
                <a:off x="8348" y="12615614"/>
                <a:ext cx="257175" cy="26455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800-00000B180000}"/>
                  </a:ext>
                </a:extLst>
              </xdr:cNvPr>
              <xdr:cNvSpPr/>
            </xdr:nvSpPr>
            <xdr:spPr bwMode="auto">
              <a:xfrm>
                <a:off x="9525" y="12899204"/>
                <a:ext cx="257175" cy="26455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800-00000C180000}"/>
                  </a:ext>
                </a:extLst>
              </xdr:cNvPr>
              <xdr:cNvSpPr/>
            </xdr:nvSpPr>
            <xdr:spPr bwMode="auto">
              <a:xfrm>
                <a:off x="8348" y="13173203"/>
                <a:ext cx="257175" cy="2666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0</xdr:col>
      <xdr:colOff>108598</xdr:colOff>
      <xdr:row>85</xdr:row>
      <xdr:rowOff>102466</xdr:rowOff>
    </xdr:from>
    <xdr:to>
      <xdr:col>22</xdr:col>
      <xdr:colOff>179716</xdr:colOff>
      <xdr:row>89</xdr:row>
      <xdr:rowOff>93808</xdr:rowOff>
    </xdr:to>
    <xdr:sp macro="" textlink="">
      <xdr:nvSpPr>
        <xdr:cNvPr id="3" name="テキスト ボックス 2">
          <a:extLst>
            <a:ext uri="{FF2B5EF4-FFF2-40B4-BE49-F238E27FC236}">
              <a16:creationId xmlns:a16="http://schemas.microsoft.com/office/drawing/2014/main" id="{00000000-0008-0000-0800-000003000000}"/>
            </a:ext>
          </a:extLst>
        </xdr:cNvPr>
        <xdr:cNvSpPr txBox="1"/>
      </xdr:nvSpPr>
      <xdr:spPr>
        <a:xfrm>
          <a:off x="108598" y="17651829"/>
          <a:ext cx="6199467" cy="818040"/>
        </a:xfrm>
        <a:prstGeom prst="rect">
          <a:avLst/>
        </a:prstGeom>
        <a:solidFill>
          <a:schemeClr val="lt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a:t>
          </a:r>
          <a:r>
            <a:rPr kumimoji="1" lang="ja-JP" altLang="en-US" sz="800"/>
            <a:t>　本誓約書において社会保険等とは、健康保険法（大正</a:t>
          </a:r>
          <a:r>
            <a:rPr kumimoji="1" lang="en-US" altLang="ja-JP" sz="800"/>
            <a:t>11</a:t>
          </a:r>
          <a:r>
            <a:rPr kumimoji="1" lang="ja-JP" altLang="en-US" sz="800"/>
            <a:t>年法律第</a:t>
          </a:r>
          <a:r>
            <a:rPr kumimoji="1" lang="en-US" altLang="ja-JP" sz="800"/>
            <a:t>70</a:t>
          </a:r>
          <a:r>
            <a:rPr kumimoji="1" lang="ja-JP" altLang="en-US" sz="800"/>
            <a:t>号）に基づく健康保険、厚生年金保険法（昭和</a:t>
          </a:r>
          <a:r>
            <a:rPr kumimoji="1" lang="en-US" altLang="ja-JP" sz="800"/>
            <a:t>29</a:t>
          </a:r>
          <a:r>
            <a:rPr kumimoji="1" lang="ja-JP" altLang="en-US" sz="800"/>
            <a:t>年法律第</a:t>
          </a:r>
          <a:r>
            <a:rPr kumimoji="1" lang="en-US" altLang="ja-JP" sz="800"/>
            <a:t>115</a:t>
          </a:r>
          <a:r>
            <a:rPr kumimoji="1" lang="ja-JP" altLang="en-US" sz="800"/>
            <a:t>号）に基づく厚生年金及び雇用保険法（昭和</a:t>
          </a:r>
          <a:r>
            <a:rPr kumimoji="1" lang="en-US" altLang="ja-JP" sz="800"/>
            <a:t>49</a:t>
          </a:r>
          <a:r>
            <a:rPr kumimoji="1" lang="ja-JP" altLang="en-US" sz="800"/>
            <a:t>年法律第</a:t>
          </a:r>
          <a:r>
            <a:rPr kumimoji="1" lang="en-US" altLang="ja-JP" sz="800"/>
            <a:t>116</a:t>
          </a:r>
          <a:r>
            <a:rPr kumimoji="1" lang="ja-JP" altLang="en-US" sz="800"/>
            <a:t>号）に基づく雇用</a:t>
          </a:r>
          <a:r>
            <a:rPr kumimoji="1" lang="ja-JP" altLang="en-US" sz="700"/>
            <a:t>保険</a:t>
          </a:r>
          <a:r>
            <a:rPr kumimoji="1" lang="ja-JP" altLang="en-US" sz="800"/>
            <a:t>の</a:t>
          </a:r>
          <a:r>
            <a:rPr kumimoji="1" lang="en-US" altLang="ja-JP" sz="800"/>
            <a:t>3</a:t>
          </a:r>
          <a:r>
            <a:rPr kumimoji="1" lang="ja-JP" altLang="en-US" sz="800"/>
            <a:t>保険をいう。</a:t>
          </a:r>
          <a:endParaRPr kumimoji="1" lang="en-US" altLang="ja-JP" sz="800"/>
        </a:p>
        <a:p>
          <a:r>
            <a:rPr kumimoji="1" lang="en-US" altLang="ja-JP" sz="800"/>
            <a:t>※</a:t>
          </a:r>
          <a:r>
            <a:rPr kumimoji="1" lang="ja-JP" altLang="en-US" sz="800"/>
            <a:t>　誓約書提出者が各保険に「法令で適応除外」に該当するかどうかを確認する際は、健康保険及び厚生年金保険については日本年金機構（年金事務所）に、雇用保険については厚生労働省（公共職業安定所）にお問い合わせください。</a:t>
          </a:r>
        </a:p>
      </xdr:txBody>
    </xdr:sp>
    <xdr:clientData/>
  </xdr:twoCellAnchor>
  <xdr:twoCellAnchor>
    <xdr:from>
      <xdr:col>0</xdr:col>
      <xdr:colOff>86591</xdr:colOff>
      <xdr:row>38</xdr:row>
      <xdr:rowOff>233634</xdr:rowOff>
    </xdr:from>
    <xdr:to>
      <xdr:col>22</xdr:col>
      <xdr:colOff>170731</xdr:colOff>
      <xdr:row>44</xdr:row>
      <xdr:rowOff>71886</xdr:rowOff>
    </xdr:to>
    <xdr:sp macro="" textlink="">
      <xdr:nvSpPr>
        <xdr:cNvPr id="18" name="テキスト ボックス 17">
          <a:extLst>
            <a:ext uri="{FF2B5EF4-FFF2-40B4-BE49-F238E27FC236}">
              <a16:creationId xmlns:a16="http://schemas.microsoft.com/office/drawing/2014/main" id="{00000000-0008-0000-0800-000012000000}"/>
            </a:ext>
          </a:extLst>
        </xdr:cNvPr>
        <xdr:cNvSpPr txBox="1"/>
      </xdr:nvSpPr>
      <xdr:spPr>
        <a:xfrm>
          <a:off x="86591" y="8123209"/>
          <a:ext cx="6212489" cy="781767"/>
        </a:xfrm>
        <a:prstGeom prst="rect">
          <a:avLst/>
        </a:prstGeom>
        <a:solidFill>
          <a:schemeClr val="lt1"/>
        </a:solidFill>
        <a:ln w="190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　本誓約書において社会保険等とは、健康保険法（大正</a:t>
          </a:r>
          <a:r>
            <a:rPr kumimoji="1" lang="en-US" altLang="ja-JP" sz="1000"/>
            <a:t>11</a:t>
          </a:r>
          <a:r>
            <a:rPr kumimoji="1" lang="ja-JP" altLang="en-US" sz="1000"/>
            <a:t>年法律第</a:t>
          </a:r>
          <a:r>
            <a:rPr kumimoji="1" lang="en-US" altLang="ja-JP" sz="1000"/>
            <a:t>70</a:t>
          </a:r>
          <a:r>
            <a:rPr kumimoji="1" lang="ja-JP" altLang="en-US" sz="1000"/>
            <a:t>号）に基づく健康保険、厚生年金保険法（昭和</a:t>
          </a:r>
          <a:r>
            <a:rPr kumimoji="1" lang="en-US" altLang="ja-JP" sz="1000"/>
            <a:t>29</a:t>
          </a:r>
          <a:r>
            <a:rPr kumimoji="1" lang="ja-JP" altLang="en-US" sz="1000"/>
            <a:t>年法律第</a:t>
          </a:r>
          <a:r>
            <a:rPr kumimoji="1" lang="en-US" altLang="ja-JP" sz="1000"/>
            <a:t>115</a:t>
          </a:r>
          <a:r>
            <a:rPr kumimoji="1" lang="ja-JP" altLang="en-US" sz="1000"/>
            <a:t>号）に基づく厚生年金及び雇用保険法（昭和</a:t>
          </a:r>
          <a:r>
            <a:rPr kumimoji="1" lang="en-US" altLang="ja-JP" sz="1000"/>
            <a:t>49</a:t>
          </a:r>
          <a:r>
            <a:rPr kumimoji="1" lang="ja-JP" altLang="en-US" sz="1000"/>
            <a:t>年法律第</a:t>
          </a:r>
          <a:r>
            <a:rPr kumimoji="1" lang="en-US" altLang="ja-JP" sz="1000"/>
            <a:t>116</a:t>
          </a:r>
          <a:r>
            <a:rPr kumimoji="1" lang="ja-JP" altLang="en-US" sz="1000"/>
            <a:t>号）に基づく雇用</a:t>
          </a:r>
          <a:r>
            <a:rPr kumimoji="1" lang="ja-JP" altLang="en-US" sz="900"/>
            <a:t>保険</a:t>
          </a:r>
          <a:r>
            <a:rPr kumimoji="1" lang="ja-JP" altLang="en-US" sz="1000"/>
            <a:t>の</a:t>
          </a:r>
          <a:r>
            <a:rPr kumimoji="1" lang="en-US" altLang="ja-JP" sz="1000"/>
            <a:t>3</a:t>
          </a:r>
          <a:r>
            <a:rPr kumimoji="1" lang="ja-JP" altLang="en-US" sz="1000"/>
            <a:t>保険をいう。</a:t>
          </a:r>
          <a:endParaRPr kumimoji="1" lang="en-US" altLang="ja-JP" sz="1000"/>
        </a:p>
      </xdr:txBody>
    </xdr:sp>
    <xdr:clientData/>
  </xdr:twoCellAnchor>
  <xdr:twoCellAnchor>
    <xdr:from>
      <xdr:col>0</xdr:col>
      <xdr:colOff>143774</xdr:colOff>
      <xdr:row>36</xdr:row>
      <xdr:rowOff>71887</xdr:rowOff>
    </xdr:from>
    <xdr:to>
      <xdr:col>22</xdr:col>
      <xdr:colOff>161745</xdr:colOff>
      <xdr:row>38</xdr:row>
      <xdr:rowOff>44930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143774" y="7620000"/>
          <a:ext cx="6146320" cy="314505"/>
        </a:xfrm>
        <a:prstGeom prst="rect">
          <a:avLst/>
        </a:prstGeom>
        <a:solidFill>
          <a:schemeClr val="lt1"/>
        </a:solidFill>
        <a:ln w="1905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健康保険・厚生年金保険納付書の写し、雇用保険納付書の写しを添付すること。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31750</xdr:colOff>
      <xdr:row>4</xdr:row>
      <xdr:rowOff>66675</xdr:rowOff>
    </xdr:from>
    <xdr:to>
      <xdr:col>22</xdr:col>
      <xdr:colOff>9525</xdr:colOff>
      <xdr:row>7</xdr:row>
      <xdr:rowOff>137584</xdr:rowOff>
    </xdr:to>
    <xdr:sp macro="" textlink="">
      <xdr:nvSpPr>
        <xdr:cNvPr id="2" name="AutoShape 23">
          <a:extLst>
            <a:ext uri="{FF2B5EF4-FFF2-40B4-BE49-F238E27FC236}">
              <a16:creationId xmlns:a16="http://schemas.microsoft.com/office/drawing/2014/main" id="{00000000-0008-0000-0900-000002000000}"/>
            </a:ext>
          </a:extLst>
        </xdr:cNvPr>
        <xdr:cNvSpPr>
          <a:spLocks noChangeArrowheads="1"/>
        </xdr:cNvSpPr>
      </xdr:nvSpPr>
      <xdr:spPr bwMode="auto">
        <a:xfrm>
          <a:off x="2336800" y="942975"/>
          <a:ext cx="3178175" cy="613834"/>
        </a:xfrm>
        <a:prstGeom prst="bracketPair">
          <a:avLst>
            <a:gd name="adj" fmla="val 16667"/>
          </a:avLst>
        </a:prstGeom>
        <a:noFill/>
        <a:ln w="9525">
          <a:solidFill>
            <a:srgbClr val="000000"/>
          </a:solidFill>
          <a:round/>
          <a:headEnd/>
          <a:tailEnd/>
        </a:ln>
      </xdr:spPr>
    </xdr:sp>
    <xdr:clientData/>
  </xdr:twoCellAnchor>
  <xdr:twoCellAnchor>
    <xdr:from>
      <xdr:col>20</xdr:col>
      <xdr:colOff>198968</xdr:colOff>
      <xdr:row>0</xdr:row>
      <xdr:rowOff>0</xdr:rowOff>
    </xdr:from>
    <xdr:to>
      <xdr:col>31</xdr:col>
      <xdr:colOff>190500</xdr:colOff>
      <xdr:row>0</xdr:row>
      <xdr:rowOff>457993</xdr:rowOff>
    </xdr:to>
    <xdr:sp macro="" textlink="">
      <xdr:nvSpPr>
        <xdr:cNvPr id="7" name="円/楕円 1">
          <a:extLst>
            <a:ext uri="{FF2B5EF4-FFF2-40B4-BE49-F238E27FC236}">
              <a16:creationId xmlns:a16="http://schemas.microsoft.com/office/drawing/2014/main" id="{00000000-0008-0000-0900-000007000000}"/>
            </a:ext>
          </a:extLst>
        </xdr:cNvPr>
        <xdr:cNvSpPr>
          <a:spLocks noChangeArrowheads="1"/>
        </xdr:cNvSpPr>
      </xdr:nvSpPr>
      <xdr:spPr bwMode="auto">
        <a:xfrm>
          <a:off x="5209118" y="0"/>
          <a:ext cx="2658532" cy="457993"/>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933450</xdr:colOff>
      <xdr:row>4</xdr:row>
      <xdr:rowOff>76200</xdr:rowOff>
    </xdr:from>
    <xdr:to>
      <xdr:col>4</xdr:col>
      <xdr:colOff>981075</xdr:colOff>
      <xdr:row>7</xdr:row>
      <xdr:rowOff>76200</xdr:rowOff>
    </xdr:to>
    <xdr:sp macro="" textlink="">
      <xdr:nvSpPr>
        <xdr:cNvPr id="2" name="AutoShape 1">
          <a:extLst>
            <a:ext uri="{FF2B5EF4-FFF2-40B4-BE49-F238E27FC236}">
              <a16:creationId xmlns:a16="http://schemas.microsoft.com/office/drawing/2014/main" id="{00000000-0008-0000-0A00-000002000000}"/>
            </a:ext>
          </a:extLst>
        </xdr:cNvPr>
        <xdr:cNvSpPr>
          <a:spLocks/>
        </xdr:cNvSpPr>
      </xdr:nvSpPr>
      <xdr:spPr bwMode="auto">
        <a:xfrm>
          <a:off x="2647950" y="1152525"/>
          <a:ext cx="47625" cy="514350"/>
        </a:xfrm>
        <a:prstGeom prst="leftBracket">
          <a:avLst>
            <a:gd name="adj" fmla="val 9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xdr:col>
      <xdr:colOff>152400</xdr:colOff>
      <xdr:row>4</xdr:row>
      <xdr:rowOff>76200</xdr:rowOff>
    </xdr:from>
    <xdr:to>
      <xdr:col>13</xdr:col>
      <xdr:colOff>66675</xdr:colOff>
      <xdr:row>7</xdr:row>
      <xdr:rowOff>76200</xdr:rowOff>
    </xdr:to>
    <xdr:sp macro="" textlink="">
      <xdr:nvSpPr>
        <xdr:cNvPr id="3" name="AutoShape 2">
          <a:extLst>
            <a:ext uri="{FF2B5EF4-FFF2-40B4-BE49-F238E27FC236}">
              <a16:creationId xmlns:a16="http://schemas.microsoft.com/office/drawing/2014/main" id="{00000000-0008-0000-0A00-000003000000}"/>
            </a:ext>
          </a:extLst>
        </xdr:cNvPr>
        <xdr:cNvSpPr>
          <a:spLocks/>
        </xdr:cNvSpPr>
      </xdr:nvSpPr>
      <xdr:spPr bwMode="auto">
        <a:xfrm flipH="1">
          <a:off x="4886325" y="1152525"/>
          <a:ext cx="76200" cy="514350"/>
        </a:xfrm>
        <a:prstGeom prst="leftBracket">
          <a:avLst>
            <a:gd name="adj" fmla="val 5625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17</xdr:col>
      <xdr:colOff>0</xdr:colOff>
      <xdr:row>7</xdr:row>
      <xdr:rowOff>0</xdr:rowOff>
    </xdr:from>
    <xdr:to>
      <xdr:col>18</xdr:col>
      <xdr:colOff>0</xdr:colOff>
      <xdr:row>9</xdr:row>
      <xdr:rowOff>0</xdr:rowOff>
    </xdr:to>
    <xdr:sp macro="" textlink="">
      <xdr:nvSpPr>
        <xdr:cNvPr id="4" name="Line 3">
          <a:extLst>
            <a:ext uri="{FF2B5EF4-FFF2-40B4-BE49-F238E27FC236}">
              <a16:creationId xmlns:a16="http://schemas.microsoft.com/office/drawing/2014/main" id="{00000000-0008-0000-0A00-000004000000}"/>
            </a:ext>
          </a:extLst>
        </xdr:cNvPr>
        <xdr:cNvSpPr>
          <a:spLocks noChangeShapeType="1"/>
        </xdr:cNvSpPr>
      </xdr:nvSpPr>
      <xdr:spPr bwMode="auto">
        <a:xfrm>
          <a:off x="8210550" y="1590675"/>
          <a:ext cx="1571625"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750093</xdr:colOff>
      <xdr:row>0</xdr:row>
      <xdr:rowOff>54768</xdr:rowOff>
    </xdr:from>
    <xdr:to>
      <xdr:col>16</xdr:col>
      <xdr:colOff>783431</xdr:colOff>
      <xdr:row>0</xdr:row>
      <xdr:rowOff>416718</xdr:rowOff>
    </xdr:to>
    <xdr:sp macro="" textlink="">
      <xdr:nvSpPr>
        <xdr:cNvPr id="7" name="円/楕円 1">
          <a:extLst>
            <a:ext uri="{FF2B5EF4-FFF2-40B4-BE49-F238E27FC236}">
              <a16:creationId xmlns:a16="http://schemas.microsoft.com/office/drawing/2014/main" id="{00000000-0008-0000-0A00-000007000000}"/>
            </a:ext>
          </a:extLst>
        </xdr:cNvPr>
        <xdr:cNvSpPr>
          <a:spLocks noChangeArrowheads="1"/>
        </xdr:cNvSpPr>
      </xdr:nvSpPr>
      <xdr:spPr bwMode="auto">
        <a:xfrm>
          <a:off x="5645943" y="54768"/>
          <a:ext cx="1881188" cy="3619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179918</xdr:colOff>
      <xdr:row>0</xdr:row>
      <xdr:rowOff>79374</xdr:rowOff>
    </xdr:from>
    <xdr:to>
      <xdr:col>30</xdr:col>
      <xdr:colOff>149491</xdr:colOff>
      <xdr:row>0</xdr:row>
      <xdr:rowOff>429418</xdr:rowOff>
    </xdr:to>
    <xdr:sp macro="" textlink="">
      <xdr:nvSpPr>
        <xdr:cNvPr id="6" name="円/楕円 1">
          <a:extLst>
            <a:ext uri="{FF2B5EF4-FFF2-40B4-BE49-F238E27FC236}">
              <a16:creationId xmlns:a16="http://schemas.microsoft.com/office/drawing/2014/main" id="{00000000-0008-0000-0A00-000006000000}"/>
            </a:ext>
          </a:extLst>
        </xdr:cNvPr>
        <xdr:cNvSpPr>
          <a:spLocks noChangeArrowheads="1"/>
        </xdr:cNvSpPr>
      </xdr:nvSpPr>
      <xdr:spPr bwMode="auto">
        <a:xfrm>
          <a:off x="11133668" y="79374"/>
          <a:ext cx="4227248" cy="350044"/>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oneCellAnchor>
    <xdr:from>
      <xdr:col>4</xdr:col>
      <xdr:colOff>165099</xdr:colOff>
      <xdr:row>17</xdr:row>
      <xdr:rowOff>74085</xdr:rowOff>
    </xdr:from>
    <xdr:ext cx="184731" cy="275717"/>
    <xdr:sp macro="" textlink="">
      <xdr:nvSpPr>
        <xdr:cNvPr id="12" name="テキスト ボックス 11">
          <a:extLst>
            <a:ext uri="{FF2B5EF4-FFF2-40B4-BE49-F238E27FC236}">
              <a16:creationId xmlns:a16="http://schemas.microsoft.com/office/drawing/2014/main" id="{00000000-0008-0000-0B00-00000C000000}"/>
            </a:ext>
          </a:extLst>
        </xdr:cNvPr>
        <xdr:cNvSpPr txBox="1"/>
      </xdr:nvSpPr>
      <xdr:spPr>
        <a:xfrm>
          <a:off x="1522412" y="5824804"/>
          <a:ext cx="1847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14</xdr:col>
      <xdr:colOff>1428</xdr:colOff>
      <xdr:row>0</xdr:row>
      <xdr:rowOff>54768</xdr:rowOff>
    </xdr:from>
    <xdr:to>
      <xdr:col>16</xdr:col>
      <xdr:colOff>303371</xdr:colOff>
      <xdr:row>0</xdr:row>
      <xdr:rowOff>416718</xdr:rowOff>
    </xdr:to>
    <xdr:sp macro="" textlink="">
      <xdr:nvSpPr>
        <xdr:cNvPr id="5" name="円/楕円 1">
          <a:extLst>
            <a:ext uri="{FF2B5EF4-FFF2-40B4-BE49-F238E27FC236}">
              <a16:creationId xmlns:a16="http://schemas.microsoft.com/office/drawing/2014/main" id="{00000000-0008-0000-0B00-000005000000}"/>
            </a:ext>
          </a:extLst>
        </xdr:cNvPr>
        <xdr:cNvSpPr>
          <a:spLocks noChangeArrowheads="1"/>
        </xdr:cNvSpPr>
      </xdr:nvSpPr>
      <xdr:spPr bwMode="auto">
        <a:xfrm>
          <a:off x="5192553" y="54768"/>
          <a:ext cx="911543" cy="361950"/>
        </a:xfrm>
        <a:prstGeom prst="ellipse">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41</xdr:col>
      <xdr:colOff>120650</xdr:colOff>
      <xdr:row>15</xdr:row>
      <xdr:rowOff>444500</xdr:rowOff>
    </xdr:from>
    <xdr:to>
      <xdr:col>42</xdr:col>
      <xdr:colOff>222250</xdr:colOff>
      <xdr:row>16</xdr:row>
      <xdr:rowOff>190500</xdr:rowOff>
    </xdr:to>
    <xdr:sp macro="" textlink="">
      <xdr:nvSpPr>
        <xdr:cNvPr id="2" name="楕円 1">
          <a:extLst>
            <a:ext uri="{FF2B5EF4-FFF2-40B4-BE49-F238E27FC236}">
              <a16:creationId xmlns:a16="http://schemas.microsoft.com/office/drawing/2014/main" id="{00000000-0008-0000-0D00-000002000000}"/>
            </a:ext>
          </a:extLst>
        </xdr:cNvPr>
        <xdr:cNvSpPr/>
      </xdr:nvSpPr>
      <xdr:spPr>
        <a:xfrm>
          <a:off x="6851650" y="4711700"/>
          <a:ext cx="78740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152400</xdr:colOff>
      <xdr:row>17</xdr:row>
      <xdr:rowOff>12700</xdr:rowOff>
    </xdr:from>
    <xdr:to>
      <xdr:col>41</xdr:col>
      <xdr:colOff>584200</xdr:colOff>
      <xdr:row>17</xdr:row>
      <xdr:rowOff>228600</xdr:rowOff>
    </xdr:to>
    <xdr:sp macro="" textlink="">
      <xdr:nvSpPr>
        <xdr:cNvPr id="26" name="楕円 25">
          <a:extLst>
            <a:ext uri="{FF2B5EF4-FFF2-40B4-BE49-F238E27FC236}">
              <a16:creationId xmlns:a16="http://schemas.microsoft.com/office/drawing/2014/main" id="{00000000-0008-0000-0D00-00001A000000}"/>
            </a:ext>
          </a:extLst>
        </xdr:cNvPr>
        <xdr:cNvSpPr/>
      </xdr:nvSpPr>
      <xdr:spPr>
        <a:xfrm>
          <a:off x="6883400" y="5029200"/>
          <a:ext cx="431800" cy="2159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11</xdr:col>
      <xdr:colOff>167473</xdr:colOff>
      <xdr:row>18</xdr:row>
      <xdr:rowOff>261675</xdr:rowOff>
    </xdr:from>
    <xdr:to>
      <xdr:col>12</xdr:col>
      <xdr:colOff>213462</xdr:colOff>
      <xdr:row>20</xdr:row>
      <xdr:rowOff>14587</xdr:rowOff>
    </xdr:to>
    <xdr:sp macro="" textlink="">
      <xdr:nvSpPr>
        <xdr:cNvPr id="2" name="楕円 1">
          <a:extLst>
            <a:ext uri="{FF2B5EF4-FFF2-40B4-BE49-F238E27FC236}">
              <a16:creationId xmlns:a16="http://schemas.microsoft.com/office/drawing/2014/main" id="{00000000-0008-0000-0E00-000002000000}"/>
            </a:ext>
          </a:extLst>
        </xdr:cNvPr>
        <xdr:cNvSpPr/>
      </xdr:nvSpPr>
      <xdr:spPr>
        <a:xfrm>
          <a:off x="7913077" y="6384889"/>
          <a:ext cx="360000" cy="3600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WINDOWS\&#65411;&#65438;&#65405;&#65400;&#65412;&#65391;&#65420;&#65439;\&#26408;&#26449;\&#28145;&#20316;&#35199;&#37096;&#22303;&#22320;&#21306;&#30011;&#25972;&#29702;\&#26045;&#24037;&#35336;&#30011;&#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目次"/>
      <sheetName val="1.工事概要"/>
      <sheetName val="工事概要"/>
      <sheetName val="工事内容 "/>
      <sheetName val="2.計画工程表"/>
      <sheetName val="工程表 "/>
      <sheetName val="3.現場組織表"/>
      <sheetName val="現場組織表"/>
      <sheetName val="4.主要機械"/>
      <sheetName val="主要機械"/>
      <sheetName val="5.主要資材"/>
      <sheetName val="主要資材 "/>
      <sheetName val="6.施工方法"/>
      <sheetName val="準　備　工"/>
      <sheetName val="塩ﾋﾞ管布設工"/>
      <sheetName val="ﾏﾝﾎｰﾙ設置・取付管工"/>
      <sheetName val="附帯道路工"/>
      <sheetName val="7.施工管理"/>
      <sheetName val="品質出来高写真管理"/>
      <sheetName val="8.緊急時"/>
      <sheetName val="緊急連絡体制"/>
      <sheetName val="9.安全管理 "/>
      <sheetName val="安全管理 "/>
      <sheetName val="10.交通管理"/>
      <sheetName val="交通安全管理"/>
      <sheetName val="11.環境対策"/>
      <sheetName val="環境管理計画"/>
      <sheetName val="1２.仮設計画"/>
      <sheetName val="13.建設廃棄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5339709-1183-421E-B8C8-843FB111946F}" name="テーブル1" displayName="テーブル1" ref="A2:C50" totalsRowShown="0">
  <autoFilter ref="A2:C50" xr:uid="{CCECED39-041D-489B-94D1-E28B90ED1267}"/>
  <tableColumns count="3">
    <tableColumn id="1" xr3:uid="{77E11359-2FA3-4564-B572-9D9DC1D886ED}" name="書式名称"/>
    <tableColumn id="2" xr3:uid="{35C1C656-E27E-4FF8-95A8-CB5432CF9AF5}" name="改定内容"/>
    <tableColumn id="3" xr3:uid="{2C7D10F1-3261-4E47-AFD9-3EAAA591D656}" name="改定日" dataDxfId="0"/>
  </tableColumns>
  <tableStyleInfo name="TableStyleLight2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10.bin"/><Relationship Id="rId4" Type="http://schemas.openxmlformats.org/officeDocument/2006/relationships/comments" Target="../comments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11.bin"/><Relationship Id="rId4"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14.bin"/><Relationship Id="rId4" Type="http://schemas.openxmlformats.org/officeDocument/2006/relationships/comments" Target="../comments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9.xml"/><Relationship Id="rId1" Type="http://schemas.openxmlformats.org/officeDocument/2006/relationships/printerSettings" Target="../printerSettings/printerSettings15.bin"/><Relationship Id="rId4" Type="http://schemas.openxmlformats.org/officeDocument/2006/relationships/comments" Target="../comments5.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2.xml"/><Relationship Id="rId1" Type="http://schemas.openxmlformats.org/officeDocument/2006/relationships/printerSettings" Target="../printerSettings/printerSettings22.bin"/><Relationship Id="rId4" Type="http://schemas.openxmlformats.org/officeDocument/2006/relationships/comments" Target="../comments6.xm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9.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0.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1.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2.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7.xml"/><Relationship Id="rId1" Type="http://schemas.openxmlformats.org/officeDocument/2006/relationships/printerSettings" Target="../printerSettings/printerSettings34.bin"/><Relationship Id="rId4" Type="http://schemas.openxmlformats.org/officeDocument/2006/relationships/comments" Target="../comments1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9.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AC353-54C1-4595-8054-CB434E381494}">
  <sheetPr codeName="Sheet21"/>
  <dimension ref="A1:C23"/>
  <sheetViews>
    <sheetView workbookViewId="0">
      <selection activeCell="A24" sqref="A24"/>
    </sheetView>
  </sheetViews>
  <sheetFormatPr defaultRowHeight="18.75"/>
  <cols>
    <col min="1" max="1" width="23.625" customWidth="1"/>
    <col min="2" max="2" width="80.625" customWidth="1"/>
    <col min="3" max="3" width="19.875" style="486" customWidth="1"/>
  </cols>
  <sheetData>
    <row r="1" spans="1:3" ht="39" customHeight="1">
      <c r="A1" s="485" t="s">
        <v>1185</v>
      </c>
    </row>
    <row r="2" spans="1:3">
      <c r="A2" s="459" t="s">
        <v>1186</v>
      </c>
      <c r="B2" s="459" t="s">
        <v>1185</v>
      </c>
      <c r="C2" s="487" t="s">
        <v>1187</v>
      </c>
    </row>
    <row r="3" spans="1:3">
      <c r="A3" t="s">
        <v>1188</v>
      </c>
      <c r="B3" t="s">
        <v>1189</v>
      </c>
      <c r="C3" s="486">
        <v>43874</v>
      </c>
    </row>
    <row r="4" spans="1:3">
      <c r="A4" t="s">
        <v>1498</v>
      </c>
      <c r="B4" t="s">
        <v>1499</v>
      </c>
      <c r="C4" s="486">
        <v>43979</v>
      </c>
    </row>
    <row r="5" spans="1:3">
      <c r="A5" t="s">
        <v>1501</v>
      </c>
      <c r="B5" t="s">
        <v>1502</v>
      </c>
      <c r="C5" s="486">
        <v>44124</v>
      </c>
    </row>
    <row r="6" spans="1:3">
      <c r="A6" t="s">
        <v>1508</v>
      </c>
      <c r="B6" t="s">
        <v>1509</v>
      </c>
      <c r="C6" s="486">
        <v>44274</v>
      </c>
    </row>
    <row r="7" spans="1:3">
      <c r="A7" t="s">
        <v>1501</v>
      </c>
      <c r="B7" t="s">
        <v>1509</v>
      </c>
      <c r="C7" s="486">
        <v>44274</v>
      </c>
    </row>
    <row r="8" spans="1:3">
      <c r="A8" t="s">
        <v>1524</v>
      </c>
      <c r="B8" t="s">
        <v>1525</v>
      </c>
      <c r="C8" s="486">
        <v>44274</v>
      </c>
    </row>
    <row r="9" spans="1:3">
      <c r="A9" t="s">
        <v>1675</v>
      </c>
      <c r="B9" t="s">
        <v>1676</v>
      </c>
      <c r="C9" s="486">
        <v>44468</v>
      </c>
    </row>
    <row r="10" spans="1:3">
      <c r="A10" t="s">
        <v>1712</v>
      </c>
      <c r="B10" t="s">
        <v>1718</v>
      </c>
      <c r="C10" s="486">
        <v>44468</v>
      </c>
    </row>
    <row r="11" spans="1:3">
      <c r="A11" t="s">
        <v>1713</v>
      </c>
      <c r="B11" t="s">
        <v>1719</v>
      </c>
      <c r="C11" s="486">
        <v>44468</v>
      </c>
    </row>
    <row r="12" spans="1:3">
      <c r="A12" t="s">
        <v>1714</v>
      </c>
      <c r="B12" t="s">
        <v>1718</v>
      </c>
      <c r="C12" s="486">
        <v>44468</v>
      </c>
    </row>
    <row r="13" spans="1:3">
      <c r="A13" t="s">
        <v>1715</v>
      </c>
      <c r="B13" t="s">
        <v>1718</v>
      </c>
      <c r="C13" s="486">
        <v>44468</v>
      </c>
    </row>
    <row r="14" spans="1:3">
      <c r="A14" t="s">
        <v>1716</v>
      </c>
      <c r="B14" t="s">
        <v>1718</v>
      </c>
      <c r="C14" s="486">
        <v>44468</v>
      </c>
    </row>
    <row r="15" spans="1:3">
      <c r="A15" t="s">
        <v>1717</v>
      </c>
      <c r="B15" t="s">
        <v>1718</v>
      </c>
      <c r="C15" s="486">
        <v>44468</v>
      </c>
    </row>
    <row r="16" spans="1:3">
      <c r="A16" t="s">
        <v>1720</v>
      </c>
      <c r="B16" t="s">
        <v>1724</v>
      </c>
      <c r="C16" s="486">
        <v>44468</v>
      </c>
    </row>
    <row r="17" spans="1:3">
      <c r="A17" t="s">
        <v>1721</v>
      </c>
      <c r="B17" t="s">
        <v>1724</v>
      </c>
      <c r="C17" s="486">
        <v>44468</v>
      </c>
    </row>
    <row r="18" spans="1:3">
      <c r="A18" t="s">
        <v>1722</v>
      </c>
      <c r="B18" t="s">
        <v>1724</v>
      </c>
      <c r="C18" s="486">
        <v>44468</v>
      </c>
    </row>
    <row r="19" spans="1:3">
      <c r="A19" t="s">
        <v>1723</v>
      </c>
      <c r="B19" t="s">
        <v>1724</v>
      </c>
      <c r="C19" s="486">
        <v>44468</v>
      </c>
    </row>
    <row r="20" spans="1:3">
      <c r="A20" t="s">
        <v>1524</v>
      </c>
      <c r="B20" t="s">
        <v>1730</v>
      </c>
      <c r="C20" s="486">
        <v>44568</v>
      </c>
    </row>
    <row r="21" spans="1:3">
      <c r="A21" t="s">
        <v>1524</v>
      </c>
      <c r="B21" t="s">
        <v>1731</v>
      </c>
      <c r="C21" s="486">
        <v>44568</v>
      </c>
    </row>
    <row r="22" spans="1:3">
      <c r="A22" t="s">
        <v>1919</v>
      </c>
      <c r="B22" t="s">
        <v>1718</v>
      </c>
      <c r="C22" s="486">
        <v>44571</v>
      </c>
    </row>
    <row r="23" spans="1:3">
      <c r="A23" t="s">
        <v>1920</v>
      </c>
      <c r="B23" t="s">
        <v>1921</v>
      </c>
      <c r="C23" s="486">
        <v>44571</v>
      </c>
    </row>
  </sheetData>
  <phoneticPr fontId="1"/>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1B7C-2452-43E9-9A2F-F8E8D31996FF}">
  <sheetPr codeName="Sheet12"/>
  <dimension ref="A1:CA138"/>
  <sheetViews>
    <sheetView showGridLines="0" view="pageBreakPreview" zoomScale="80" zoomScaleNormal="40" zoomScaleSheetLayoutView="80" workbookViewId="0">
      <selection activeCell="AA3" sqref="AA3:AK4"/>
    </sheetView>
  </sheetViews>
  <sheetFormatPr defaultColWidth="9" defaultRowHeight="14.25" customHeight="1"/>
  <cols>
    <col min="1" max="3" width="4.375" customWidth="1"/>
    <col min="4" max="4" width="1.625" customWidth="1"/>
    <col min="5" max="5" width="3.5" customWidth="1"/>
    <col min="6" max="6" width="4.375" customWidth="1"/>
    <col min="7" max="7" width="4.75" customWidth="1"/>
    <col min="8" max="12" width="2.875" customWidth="1"/>
    <col min="13" max="13" width="2.5" customWidth="1"/>
    <col min="14" max="18" width="3" customWidth="1"/>
    <col min="19" max="22" width="3.25" customWidth="1"/>
    <col min="23" max="25" width="2.625" customWidth="1"/>
    <col min="26" max="26" width="5" customWidth="1"/>
    <col min="27" max="31" width="3.125" customWidth="1"/>
    <col min="32" max="37" width="2.875" customWidth="1"/>
    <col min="38" max="38" width="5.375" style="71" customWidth="1"/>
    <col min="39" max="39" width="4.375" style="71" customWidth="1"/>
    <col min="40" max="40" width="10.5" style="71" customWidth="1"/>
    <col min="41" max="42" width="2.5" style="73" customWidth="1"/>
    <col min="43" max="44" width="2" style="73" customWidth="1"/>
    <col min="45" max="51" width="3.375" style="73" customWidth="1"/>
    <col min="52" max="57" width="2.75" style="73" customWidth="1"/>
    <col min="58" max="59" width="1.625" style="73" customWidth="1"/>
    <col min="60" max="61" width="2.875" style="73" customWidth="1"/>
    <col min="62" max="64" width="3.375" style="73" customWidth="1"/>
    <col min="65" max="66" width="3.625" style="73" customWidth="1"/>
    <col min="67" max="70" width="2.75" style="73" customWidth="1"/>
    <col min="71" max="71" width="4.125" style="71" customWidth="1"/>
    <col min="72" max="78" width="3.75" style="71" customWidth="1"/>
    <col min="79" max="81" width="4.625" style="71" customWidth="1"/>
    <col min="82" max="16384" width="9" style="71"/>
  </cols>
  <sheetData>
    <row r="1" spans="1:79" s="25" customFormat="1" ht="37.5" customHeight="1">
      <c r="B1" s="460" t="s">
        <v>1184</v>
      </c>
      <c r="AG1" s="1079" t="str">
        <f>HYPERLINK("#提出書類一覧表!$A$1","一覧へ戻る")</f>
        <v>一覧へ戻る</v>
      </c>
      <c r="AH1" s="1079"/>
      <c r="AI1" s="1079"/>
      <c r="AJ1" s="1079"/>
      <c r="AK1" s="1079"/>
      <c r="AL1" s="1079"/>
    </row>
    <row r="2" spans="1:79" ht="11.1" customHeight="1">
      <c r="A2" s="1839" t="s">
        <v>1414</v>
      </c>
      <c r="B2" s="1839"/>
      <c r="C2" s="1839"/>
      <c r="D2" s="1839"/>
      <c r="E2" s="1839"/>
      <c r="F2" s="1839"/>
      <c r="G2" s="1839"/>
      <c r="AO2" s="1840" t="s">
        <v>259</v>
      </c>
      <c r="AP2" s="1840"/>
      <c r="AQ2" s="1840"/>
      <c r="AR2" s="1840"/>
      <c r="AS2" s="1840"/>
      <c r="AT2" s="1840"/>
      <c r="AU2" s="1840"/>
      <c r="AV2" s="1840"/>
      <c r="AW2" s="1840"/>
      <c r="AX2" s="1840"/>
      <c r="AY2" s="1840"/>
      <c r="AZ2" s="1840"/>
      <c r="BA2" s="1840"/>
      <c r="BS2" s="69"/>
      <c r="BT2"/>
      <c r="BU2"/>
      <c r="BV2"/>
      <c r="BW2"/>
      <c r="BX2" s="73"/>
      <c r="BY2"/>
      <c r="BZ2"/>
      <c r="CA2"/>
    </row>
    <row r="3" spans="1:79" ht="11.25" customHeight="1">
      <c r="A3" s="1839"/>
      <c r="B3" s="1839"/>
      <c r="C3" s="1839"/>
      <c r="D3" s="1839"/>
      <c r="E3" s="1839"/>
      <c r="F3" s="1839"/>
      <c r="G3" s="1839"/>
      <c r="Z3" s="68"/>
      <c r="AA3" s="1841" t="s">
        <v>953</v>
      </c>
      <c r="AB3" s="1841"/>
      <c r="AC3" s="1841"/>
      <c r="AD3" s="1841"/>
      <c r="AE3" s="1841"/>
      <c r="AF3" s="1841"/>
      <c r="AG3" s="1841"/>
      <c r="AH3" s="1841"/>
      <c r="AI3" s="1841"/>
      <c r="AJ3" s="1841"/>
      <c r="AK3" s="1841"/>
      <c r="AL3" s="68"/>
      <c r="AM3" s="70"/>
      <c r="AN3" s="70"/>
      <c r="AO3" s="1840"/>
      <c r="AP3" s="1840"/>
      <c r="AQ3" s="1840"/>
      <c r="AR3" s="1840"/>
      <c r="AS3" s="1840"/>
      <c r="AT3" s="1840"/>
      <c r="AU3" s="1840"/>
      <c r="AV3" s="1840"/>
      <c r="AW3" s="1840"/>
      <c r="AX3" s="1840"/>
      <c r="AY3" s="1840"/>
      <c r="AZ3" s="1840"/>
      <c r="BA3" s="1840"/>
      <c r="BS3" s="69"/>
      <c r="BT3"/>
      <c r="BU3"/>
      <c r="BV3"/>
      <c r="BW3"/>
      <c r="BX3"/>
      <c r="BY3"/>
      <c r="BZ3"/>
      <c r="CA3"/>
    </row>
    <row r="4" spans="1:79" ht="11.25" customHeight="1" thickBot="1">
      <c r="A4" s="40"/>
      <c r="B4" s="40"/>
      <c r="C4" s="40"/>
      <c r="D4" s="40"/>
      <c r="E4" s="40"/>
      <c r="F4" s="40"/>
      <c r="Z4" s="68"/>
      <c r="AA4" s="1841"/>
      <c r="AB4" s="1841"/>
      <c r="AC4" s="1841"/>
      <c r="AD4" s="1841"/>
      <c r="AE4" s="1841"/>
      <c r="AF4" s="1841"/>
      <c r="AG4" s="1841"/>
      <c r="AH4" s="1841"/>
      <c r="AI4" s="1841"/>
      <c r="AJ4" s="1841"/>
      <c r="AK4" s="1841"/>
      <c r="AL4" s="68"/>
      <c r="AM4" s="70"/>
      <c r="AN4" s="70"/>
      <c r="BS4" s="69"/>
      <c r="BT4"/>
      <c r="BU4"/>
      <c r="BV4"/>
      <c r="BW4"/>
      <c r="BX4"/>
      <c r="BY4"/>
      <c r="BZ4"/>
      <c r="CA4"/>
    </row>
    <row r="5" spans="1:79" ht="15.75" customHeight="1">
      <c r="A5" s="40"/>
      <c r="B5" s="40"/>
      <c r="C5" s="40"/>
      <c r="D5" s="40"/>
      <c r="E5" s="40"/>
      <c r="F5" s="40"/>
      <c r="J5" s="1842" t="s">
        <v>487</v>
      </c>
      <c r="K5" s="1842"/>
      <c r="L5" s="1842"/>
      <c r="M5" s="1842"/>
      <c r="N5" s="1842"/>
      <c r="O5" s="1842"/>
      <c r="P5" s="1842"/>
      <c r="Q5" s="1842"/>
      <c r="R5" s="1842"/>
      <c r="S5" s="1842"/>
      <c r="T5" s="1842"/>
      <c r="U5" s="74"/>
      <c r="V5" s="74" t="s">
        <v>260</v>
      </c>
      <c r="W5" s="75"/>
      <c r="X5" s="75"/>
      <c r="Y5" s="75"/>
      <c r="Z5" s="68"/>
      <c r="AA5" s="68"/>
      <c r="AB5" s="68"/>
      <c r="AC5" s="68"/>
      <c r="AD5" s="68"/>
      <c r="AE5" s="68"/>
      <c r="AF5" s="68"/>
      <c r="AG5" s="68"/>
      <c r="AH5" s="68"/>
      <c r="AI5" s="68"/>
      <c r="AJ5" s="68"/>
      <c r="AK5" s="68"/>
      <c r="AL5" s="68"/>
      <c r="AO5" s="1843" t="s">
        <v>261</v>
      </c>
      <c r="AP5" s="1843"/>
      <c r="AQ5" s="1843"/>
      <c r="AR5" s="1843"/>
      <c r="AS5" s="1843"/>
      <c r="AT5" s="1843"/>
      <c r="AU5" s="1843"/>
      <c r="AV5" s="1843"/>
      <c r="AW5" s="1843"/>
      <c r="AX5" s="1843"/>
      <c r="AY5" s="1843"/>
      <c r="AZ5" s="1843"/>
      <c r="BA5" s="1843"/>
      <c r="BB5" s="1843"/>
      <c r="BC5" s="1843"/>
      <c r="BD5" s="1844" t="s">
        <v>262</v>
      </c>
      <c r="BE5" s="1844"/>
      <c r="BF5" s="1844"/>
      <c r="BG5" s="1844"/>
      <c r="BH5" s="1844"/>
      <c r="BI5" s="1844"/>
      <c r="BJ5" s="1844"/>
      <c r="BK5" s="1844"/>
      <c r="BL5" s="1844"/>
      <c r="BM5" s="1844"/>
      <c r="BN5" s="1844"/>
      <c r="BO5" s="1844"/>
      <c r="BP5" s="1844"/>
      <c r="BQ5" s="1844"/>
      <c r="BR5" s="1844"/>
      <c r="BS5" s="1830" t="s">
        <v>263</v>
      </c>
      <c r="BT5" s="1830"/>
      <c r="BU5" s="1830"/>
      <c r="BV5" s="1830"/>
      <c r="BW5" s="1830"/>
      <c r="BX5" s="1830"/>
      <c r="BY5" s="1830"/>
      <c r="BZ5" s="76"/>
      <c r="CA5"/>
    </row>
    <row r="6" spans="1:79" ht="13.5" customHeight="1">
      <c r="A6" s="40"/>
      <c r="B6" s="40"/>
      <c r="C6" s="40"/>
      <c r="D6" s="40"/>
      <c r="E6" s="71"/>
      <c r="F6" s="40"/>
      <c r="H6" s="40"/>
      <c r="J6" s="1842"/>
      <c r="K6" s="1842"/>
      <c r="L6" s="1842"/>
      <c r="M6" s="1842"/>
      <c r="N6" s="1842"/>
      <c r="O6" s="1842"/>
      <c r="P6" s="1842"/>
      <c r="Q6" s="1842"/>
      <c r="R6" s="1842"/>
      <c r="S6" s="1842"/>
      <c r="T6" s="1842"/>
      <c r="U6" s="1831" t="s">
        <v>264</v>
      </c>
      <c r="V6" s="1831"/>
      <c r="W6" s="1831" t="s">
        <v>265</v>
      </c>
      <c r="X6" s="1831"/>
      <c r="Y6" s="1831"/>
      <c r="Z6" s="1831"/>
      <c r="AA6" s="1831"/>
      <c r="AO6" s="1832"/>
      <c r="AP6" s="1832"/>
      <c r="AQ6" s="1832"/>
      <c r="AR6" s="1832"/>
      <c r="AS6" s="1832"/>
      <c r="AT6" s="1832"/>
      <c r="AU6" s="1832"/>
      <c r="AV6" s="1832"/>
      <c r="AW6" s="1832"/>
      <c r="AX6" s="1832"/>
      <c r="AY6" s="1832"/>
      <c r="AZ6" s="1832"/>
      <c r="BA6" s="1832"/>
      <c r="BB6" s="1832"/>
      <c r="BC6" s="1832"/>
      <c r="BD6" s="1834"/>
      <c r="BE6" s="1725"/>
      <c r="BF6" s="1725"/>
      <c r="BG6" s="1725"/>
      <c r="BH6" s="1725"/>
      <c r="BI6" s="1725"/>
      <c r="BJ6" s="1725"/>
      <c r="BK6" s="1725"/>
      <c r="BL6" s="1725"/>
      <c r="BM6" s="1725"/>
      <c r="BN6" s="1725"/>
      <c r="BO6" s="1725"/>
      <c r="BP6" s="1632" t="s">
        <v>228</v>
      </c>
      <c r="BQ6" s="1632"/>
      <c r="BR6" s="1838"/>
      <c r="BS6" s="1722" t="s">
        <v>266</v>
      </c>
      <c r="BT6" s="1723"/>
      <c r="BU6" s="77" t="s">
        <v>267</v>
      </c>
      <c r="BV6" s="77"/>
      <c r="BW6" s="77"/>
      <c r="BX6" s="77"/>
      <c r="BY6" s="77"/>
      <c r="BZ6" s="77"/>
      <c r="CA6"/>
    </row>
    <row r="7" spans="1:79" ht="13.5" customHeight="1">
      <c r="A7" s="40"/>
      <c r="B7" s="40"/>
      <c r="C7" s="40"/>
      <c r="D7" s="40"/>
      <c r="E7" s="40"/>
      <c r="F7" s="40"/>
      <c r="H7" s="40"/>
      <c r="J7" s="1842" t="s">
        <v>488</v>
      </c>
      <c r="K7" s="1842"/>
      <c r="L7" s="1842"/>
      <c r="M7" s="1842"/>
      <c r="N7" s="1842"/>
      <c r="O7" s="1842"/>
      <c r="P7" s="1842"/>
      <c r="Q7" s="1842"/>
      <c r="R7" s="1842"/>
      <c r="S7" s="1842"/>
      <c r="T7" s="1842"/>
      <c r="U7" s="1831"/>
      <c r="V7" s="1831"/>
      <c r="W7" s="1831"/>
      <c r="X7" s="1831"/>
      <c r="Y7" s="1831"/>
      <c r="Z7" s="1831"/>
      <c r="AA7" s="1831"/>
      <c r="AO7" s="1832"/>
      <c r="AP7" s="1832"/>
      <c r="AQ7" s="1832"/>
      <c r="AR7" s="1832"/>
      <c r="AS7" s="1832"/>
      <c r="AT7" s="1832"/>
      <c r="AU7" s="1832"/>
      <c r="AV7" s="1832"/>
      <c r="AW7" s="1832"/>
      <c r="AX7" s="1832"/>
      <c r="AY7" s="1832"/>
      <c r="AZ7" s="1832"/>
      <c r="BA7" s="1832"/>
      <c r="BB7" s="1832"/>
      <c r="BC7" s="1832"/>
      <c r="BD7" s="1835"/>
      <c r="BE7" s="1727"/>
      <c r="BF7" s="1727"/>
      <c r="BG7" s="1727"/>
      <c r="BH7" s="1727"/>
      <c r="BI7" s="1727"/>
      <c r="BJ7" s="1727"/>
      <c r="BK7" s="1727"/>
      <c r="BL7" s="1727"/>
      <c r="BM7" s="1727"/>
      <c r="BN7" s="1727"/>
      <c r="BO7" s="1727"/>
      <c r="BP7" s="1571"/>
      <c r="BQ7" s="1571"/>
      <c r="BR7" s="1538"/>
      <c r="BS7" s="1722" t="s">
        <v>268</v>
      </c>
      <c r="BT7" s="1723"/>
      <c r="BU7" s="77" t="s">
        <v>269</v>
      </c>
      <c r="BV7" s="77"/>
      <c r="BW7" s="77"/>
      <c r="BX7" s="77"/>
      <c r="BY7" s="77"/>
      <c r="BZ7" s="77"/>
      <c r="CA7"/>
    </row>
    <row r="8" spans="1:79" ht="13.5" customHeight="1">
      <c r="A8" s="40"/>
      <c r="B8" s="40"/>
      <c r="C8" s="40"/>
      <c r="D8" s="40"/>
      <c r="E8" s="40"/>
      <c r="F8" s="40"/>
      <c r="J8" s="1842"/>
      <c r="K8" s="1842"/>
      <c r="L8" s="1842"/>
      <c r="M8" s="1842"/>
      <c r="N8" s="1842"/>
      <c r="O8" s="1842"/>
      <c r="P8" s="1842"/>
      <c r="Q8" s="1842"/>
      <c r="R8" s="1842"/>
      <c r="S8" s="1842"/>
      <c r="T8" s="1842"/>
      <c r="U8" s="74"/>
      <c r="V8" s="74" t="s">
        <v>260</v>
      </c>
      <c r="W8" s="75"/>
      <c r="X8" s="75"/>
      <c r="Y8" s="75"/>
      <c r="Z8" s="75"/>
      <c r="AA8" s="75"/>
      <c r="AO8" s="1832"/>
      <c r="AP8" s="1832"/>
      <c r="AQ8" s="1832"/>
      <c r="AR8" s="1832"/>
      <c r="AS8" s="1832"/>
      <c r="AT8" s="1832"/>
      <c r="AU8" s="1832"/>
      <c r="AV8" s="1832"/>
      <c r="AW8" s="1832"/>
      <c r="AX8" s="1832"/>
      <c r="AY8" s="1832"/>
      <c r="AZ8" s="1832"/>
      <c r="BA8" s="1832"/>
      <c r="BB8" s="1832"/>
      <c r="BC8" s="1832"/>
      <c r="BD8" s="1835"/>
      <c r="BE8" s="1727"/>
      <c r="BF8" s="1727"/>
      <c r="BG8" s="1727"/>
      <c r="BH8" s="1727"/>
      <c r="BI8" s="1727"/>
      <c r="BJ8" s="1727"/>
      <c r="BK8" s="1727"/>
      <c r="BL8" s="1727"/>
      <c r="BM8" s="1727"/>
      <c r="BN8" s="1727"/>
      <c r="BO8" s="1727"/>
      <c r="BP8" s="1571"/>
      <c r="BQ8" s="1571"/>
      <c r="BR8" s="1538"/>
      <c r="BS8" s="1722" t="s">
        <v>270</v>
      </c>
      <c r="BT8" s="1723"/>
      <c r="BU8" s="77" t="s">
        <v>271</v>
      </c>
      <c r="BV8" s="77"/>
      <c r="BW8" s="77"/>
      <c r="BX8" s="77"/>
      <c r="BY8" s="77"/>
      <c r="BZ8" s="77"/>
      <c r="CA8"/>
    </row>
    <row r="9" spans="1:79" ht="11.1" customHeight="1" thickBot="1">
      <c r="A9" s="40"/>
      <c r="B9" s="40"/>
      <c r="C9" s="40"/>
      <c r="D9" s="40"/>
      <c r="E9" s="40"/>
      <c r="F9" s="40"/>
      <c r="O9" s="41"/>
      <c r="P9" s="41"/>
      <c r="Q9" s="41"/>
      <c r="R9" s="41"/>
      <c r="S9" s="41"/>
      <c r="T9" s="41"/>
      <c r="U9" s="41"/>
      <c r="V9" s="41"/>
      <c r="AO9" s="1833"/>
      <c r="AP9" s="1833"/>
      <c r="AQ9" s="1833"/>
      <c r="AR9" s="1833"/>
      <c r="AS9" s="1833"/>
      <c r="AT9" s="1833"/>
      <c r="AU9" s="1833"/>
      <c r="AV9" s="1833"/>
      <c r="AW9" s="1833"/>
      <c r="AX9" s="1833"/>
      <c r="AY9" s="1833"/>
      <c r="AZ9" s="1833"/>
      <c r="BA9" s="1833"/>
      <c r="BB9" s="1833"/>
      <c r="BC9" s="1833"/>
      <c r="BD9" s="1836"/>
      <c r="BE9" s="1837"/>
      <c r="BF9" s="1837"/>
      <c r="BG9" s="1837"/>
      <c r="BH9" s="1837"/>
      <c r="BI9" s="1837"/>
      <c r="BJ9" s="1837"/>
      <c r="BK9" s="1837"/>
      <c r="BL9" s="1837"/>
      <c r="BM9" s="1837"/>
      <c r="BN9" s="1837"/>
      <c r="BO9" s="1837"/>
      <c r="BP9" s="1572"/>
      <c r="BQ9" s="1572"/>
      <c r="BR9" s="1539"/>
      <c r="BS9" s="1722" t="s">
        <v>272</v>
      </c>
      <c r="BT9" s="1723"/>
      <c r="BU9" s="77" t="s">
        <v>273</v>
      </c>
      <c r="BV9" s="77"/>
      <c r="BW9" s="77"/>
      <c r="BX9" s="77"/>
      <c r="BY9" s="77"/>
      <c r="BZ9" s="77"/>
      <c r="CA9"/>
    </row>
    <row r="10" spans="1:79" ht="11.1" customHeight="1">
      <c r="A10" s="40"/>
      <c r="B10" s="40"/>
      <c r="C10" s="40"/>
      <c r="D10" s="40"/>
      <c r="E10" s="40"/>
      <c r="F10" s="40"/>
      <c r="O10" s="41"/>
      <c r="P10" s="41"/>
      <c r="Q10" s="41"/>
      <c r="R10" s="41"/>
      <c r="S10" s="41"/>
      <c r="T10" s="41"/>
      <c r="U10" s="41"/>
      <c r="V10" s="41"/>
      <c r="AO10" s="1827" t="s">
        <v>274</v>
      </c>
      <c r="AP10" s="1828"/>
      <c r="AQ10" s="1828"/>
      <c r="AR10" s="1828"/>
      <c r="AS10" s="1828"/>
      <c r="AT10" s="1828"/>
      <c r="AU10" s="1828"/>
      <c r="AV10" s="1828"/>
      <c r="AW10" s="1828"/>
      <c r="AX10" s="1828"/>
      <c r="AY10" s="1828"/>
      <c r="AZ10" s="1828"/>
      <c r="BA10" s="1828"/>
      <c r="BB10" s="1828"/>
      <c r="BC10" s="1829"/>
      <c r="BD10" s="1827" t="s">
        <v>275</v>
      </c>
      <c r="BE10" s="1828"/>
      <c r="BF10" s="1828"/>
      <c r="BG10" s="1828"/>
      <c r="BH10" s="1828"/>
      <c r="BI10" s="1828"/>
      <c r="BJ10" s="1828"/>
      <c r="BK10" s="1828"/>
      <c r="BL10" s="1828"/>
      <c r="BM10" s="1828"/>
      <c r="BN10" s="1828"/>
      <c r="BO10" s="1828"/>
      <c r="BP10" s="1828"/>
      <c r="BQ10" s="1828"/>
      <c r="BR10" s="1829"/>
      <c r="BS10" s="1722" t="s">
        <v>276</v>
      </c>
      <c r="BT10" s="1723"/>
      <c r="BU10" s="77" t="s">
        <v>277</v>
      </c>
      <c r="BV10" s="77"/>
      <c r="BW10" s="77"/>
      <c r="BX10" s="77"/>
      <c r="BY10" s="77"/>
      <c r="BZ10" s="77"/>
      <c r="CA10"/>
    </row>
    <row r="11" spans="1:79" ht="11.1" customHeight="1">
      <c r="A11" s="40"/>
      <c r="B11" s="40"/>
      <c r="C11" s="40"/>
      <c r="D11" s="40"/>
      <c r="E11" s="40"/>
      <c r="F11" s="40"/>
      <c r="AO11" s="1601"/>
      <c r="AP11" s="1823"/>
      <c r="AQ11" s="1823"/>
      <c r="AR11" s="1823"/>
      <c r="AS11" s="1823"/>
      <c r="AT11" s="1823"/>
      <c r="AU11" s="1823"/>
      <c r="AV11" s="1823"/>
      <c r="AW11" s="1823"/>
      <c r="AX11" s="1823"/>
      <c r="AY11" s="1823"/>
      <c r="AZ11" s="1823"/>
      <c r="BA11" s="1823"/>
      <c r="BB11" s="1823"/>
      <c r="BC11" s="1825"/>
      <c r="BD11" s="1601"/>
      <c r="BE11" s="1823"/>
      <c r="BF11" s="1823"/>
      <c r="BG11" s="1823"/>
      <c r="BH11" s="1823"/>
      <c r="BI11" s="1823"/>
      <c r="BJ11" s="1823"/>
      <c r="BK11" s="1823"/>
      <c r="BL11" s="1823"/>
      <c r="BM11" s="1823"/>
      <c r="BN11" s="1823"/>
      <c r="BO11" s="1823"/>
      <c r="BP11" s="1823"/>
      <c r="BQ11" s="1823"/>
      <c r="BR11" s="1825"/>
      <c r="BS11" s="1822" t="s">
        <v>278</v>
      </c>
      <c r="BT11" s="1722"/>
      <c r="BU11" s="77" t="s">
        <v>279</v>
      </c>
      <c r="BV11" s="77"/>
      <c r="BW11" s="77"/>
      <c r="BX11" s="77"/>
      <c r="BY11" s="77"/>
      <c r="BZ11" s="77"/>
      <c r="CA11"/>
    </row>
    <row r="12" spans="1:79" ht="11.1" customHeight="1">
      <c r="A12" s="1817" t="s">
        <v>219</v>
      </c>
      <c r="B12" s="1817"/>
      <c r="C12" s="1817"/>
      <c r="D12" s="78"/>
      <c r="E12" s="1818" t="str">
        <f>標準入力!$H$4</f>
        <v>土木第1グループ雑工事</v>
      </c>
      <c r="F12" s="1818"/>
      <c r="G12" s="1818"/>
      <c r="H12" s="1818"/>
      <c r="I12" s="1818"/>
      <c r="J12" s="1818"/>
      <c r="K12" s="1818"/>
      <c r="L12" s="1818"/>
      <c r="M12" s="1818"/>
      <c r="N12" s="1818"/>
      <c r="O12" s="1818"/>
      <c r="P12" s="1818"/>
      <c r="Q12" s="1818"/>
      <c r="S12" s="873" t="s">
        <v>280</v>
      </c>
      <c r="T12" s="873"/>
      <c r="U12" s="873"/>
      <c r="V12" s="873"/>
      <c r="W12" s="1820" t="str">
        <f>標準入力!$H$7</f>
        <v>●●●●株式会社</v>
      </c>
      <c r="X12" s="1820"/>
      <c r="Y12" s="1820"/>
      <c r="Z12" s="1820"/>
      <c r="AA12" s="1820"/>
      <c r="AB12" s="1820"/>
      <c r="AC12" s="1820"/>
      <c r="AD12" s="1820"/>
      <c r="AE12" s="1820"/>
      <c r="AF12" s="1820"/>
      <c r="AG12" s="1820"/>
      <c r="AH12" s="1820"/>
      <c r="AI12" s="1820"/>
      <c r="AJ12" s="1820"/>
      <c r="AK12" s="1820"/>
      <c r="AO12" s="1601"/>
      <c r="AP12" s="1823"/>
      <c r="AQ12" s="1823"/>
      <c r="AR12" s="1823"/>
      <c r="AS12" s="1823"/>
      <c r="AT12" s="1823"/>
      <c r="AU12" s="1823"/>
      <c r="AV12" s="1823"/>
      <c r="AW12" s="1823"/>
      <c r="AX12" s="1823"/>
      <c r="AY12" s="1823"/>
      <c r="AZ12" s="1823"/>
      <c r="BA12" s="1823"/>
      <c r="BB12" s="1823"/>
      <c r="BC12" s="1825"/>
      <c r="BD12" s="1601"/>
      <c r="BE12" s="1823"/>
      <c r="BF12" s="1823"/>
      <c r="BG12" s="1823"/>
      <c r="BH12" s="1823"/>
      <c r="BI12" s="1823"/>
      <c r="BJ12" s="1823"/>
      <c r="BK12" s="1823"/>
      <c r="BL12" s="1823"/>
      <c r="BM12" s="1823"/>
      <c r="BN12" s="1823"/>
      <c r="BO12" s="1823"/>
      <c r="BP12" s="1823"/>
      <c r="BQ12" s="1823"/>
      <c r="BR12" s="1825"/>
      <c r="BS12" s="1822" t="s">
        <v>281</v>
      </c>
      <c r="BT12" s="1722"/>
      <c r="BU12" s="77" t="s">
        <v>282</v>
      </c>
      <c r="BV12" s="77"/>
      <c r="BW12" s="77"/>
      <c r="BX12" s="77"/>
      <c r="BY12" s="77"/>
      <c r="BZ12" s="77"/>
      <c r="CA12"/>
    </row>
    <row r="13" spans="1:79" ht="11.1" customHeight="1">
      <c r="A13" s="1817"/>
      <c r="B13" s="1817"/>
      <c r="C13" s="1817"/>
      <c r="D13" s="78"/>
      <c r="E13" s="1819"/>
      <c r="F13" s="1819"/>
      <c r="G13" s="1819"/>
      <c r="H13" s="1819"/>
      <c r="I13" s="1819"/>
      <c r="J13" s="1819"/>
      <c r="K13" s="1819"/>
      <c r="L13" s="1819"/>
      <c r="M13" s="1819"/>
      <c r="N13" s="1819"/>
      <c r="O13" s="1819"/>
      <c r="P13" s="1819"/>
      <c r="Q13" s="1819"/>
      <c r="S13" s="873"/>
      <c r="T13" s="873"/>
      <c r="U13" s="873"/>
      <c r="V13" s="873"/>
      <c r="W13" s="1821"/>
      <c r="X13" s="1821"/>
      <c r="Y13" s="1821"/>
      <c r="Z13" s="1821"/>
      <c r="AA13" s="1821"/>
      <c r="AB13" s="1821"/>
      <c r="AC13" s="1821"/>
      <c r="AD13" s="1821"/>
      <c r="AE13" s="1821"/>
      <c r="AF13" s="1821"/>
      <c r="AG13" s="1821"/>
      <c r="AH13" s="1821"/>
      <c r="AI13" s="1821"/>
      <c r="AJ13" s="1821"/>
      <c r="AK13" s="1821"/>
      <c r="AN13" s="79"/>
      <c r="AO13" s="1601" t="s">
        <v>283</v>
      </c>
      <c r="AP13" s="1823"/>
      <c r="AQ13" s="1823"/>
      <c r="AR13" s="1823"/>
      <c r="AS13" s="1823"/>
      <c r="AT13" s="1823"/>
      <c r="AU13" s="1823"/>
      <c r="AV13" s="1823"/>
      <c r="AW13" s="1823"/>
      <c r="AX13" s="1823"/>
      <c r="AY13" s="1823"/>
      <c r="AZ13" s="1823" t="s">
        <v>284</v>
      </c>
      <c r="BA13" s="1823"/>
      <c r="BB13" s="1823"/>
      <c r="BC13" s="1825"/>
      <c r="BD13" s="1601" t="s">
        <v>283</v>
      </c>
      <c r="BE13" s="1823"/>
      <c r="BF13" s="1823"/>
      <c r="BG13" s="1823"/>
      <c r="BH13" s="1823"/>
      <c r="BI13" s="1823"/>
      <c r="BJ13" s="1823"/>
      <c r="BK13" s="1823"/>
      <c r="BL13" s="1823"/>
      <c r="BM13" s="1823"/>
      <c r="BN13" s="1823"/>
      <c r="BO13" s="1823" t="s">
        <v>284</v>
      </c>
      <c r="BP13" s="1823"/>
      <c r="BQ13" s="1823"/>
      <c r="BR13" s="1825"/>
      <c r="BS13" s="1722" t="s">
        <v>278</v>
      </c>
      <c r="BT13" s="1723"/>
      <c r="BU13" s="77" t="s">
        <v>279</v>
      </c>
      <c r="BV13" s="77"/>
      <c r="BW13" s="77"/>
      <c r="BX13" s="77"/>
      <c r="BY13" s="77"/>
      <c r="BZ13" s="77"/>
      <c r="CA13"/>
    </row>
    <row r="14" spans="1:79" ht="11.1" customHeight="1">
      <c r="A14" s="40"/>
      <c r="B14" s="40"/>
      <c r="C14" s="40"/>
      <c r="D14" s="40"/>
      <c r="E14" s="40"/>
      <c r="F14" s="40"/>
      <c r="W14" s="80"/>
      <c r="X14" s="80"/>
      <c r="Y14" s="80"/>
      <c r="Z14" s="80"/>
      <c r="AA14" s="80"/>
      <c r="AB14" s="80"/>
      <c r="AC14" s="80"/>
      <c r="AD14" s="80"/>
      <c r="AE14" s="80"/>
      <c r="AF14" s="80"/>
      <c r="AG14" s="80"/>
      <c r="AH14" s="80"/>
      <c r="AI14" s="80"/>
      <c r="AJ14" s="80"/>
      <c r="AK14" s="80"/>
      <c r="AO14" s="1601"/>
      <c r="AP14" s="1823"/>
      <c r="AQ14" s="1823"/>
      <c r="AR14" s="1823"/>
      <c r="AS14" s="1823"/>
      <c r="AT14" s="1823"/>
      <c r="AU14" s="1823"/>
      <c r="AV14" s="1823"/>
      <c r="AW14" s="1823"/>
      <c r="AX14" s="1823"/>
      <c r="AY14" s="1823"/>
      <c r="AZ14" s="1823"/>
      <c r="BA14" s="1823"/>
      <c r="BB14" s="1823"/>
      <c r="BC14" s="1825"/>
      <c r="BD14" s="1601"/>
      <c r="BE14" s="1823"/>
      <c r="BF14" s="1823"/>
      <c r="BG14" s="1823"/>
      <c r="BH14" s="1823"/>
      <c r="BI14" s="1823"/>
      <c r="BJ14" s="1823"/>
      <c r="BK14" s="1823"/>
      <c r="BL14" s="1823"/>
      <c r="BM14" s="1823"/>
      <c r="BN14" s="1823"/>
      <c r="BO14" s="1823"/>
      <c r="BP14" s="1823"/>
      <c r="BQ14" s="1823"/>
      <c r="BR14" s="1825"/>
      <c r="BS14" s="1722" t="s">
        <v>281</v>
      </c>
      <c r="BT14" s="1723"/>
      <c r="BU14" s="77" t="s">
        <v>282</v>
      </c>
      <c r="BV14" s="77"/>
      <c r="BW14" s="77"/>
      <c r="BX14" s="77"/>
      <c r="BY14" s="77"/>
      <c r="BZ14" s="77"/>
      <c r="CA14"/>
    </row>
    <row r="15" spans="1:79" ht="16.5" customHeight="1">
      <c r="A15" s="1817" t="s">
        <v>223</v>
      </c>
      <c r="B15" s="1817"/>
      <c r="C15" s="1817"/>
      <c r="D15" s="78"/>
      <c r="E15" s="1818" t="str">
        <f>標準入力!$H$5</f>
        <v>元請　作業所長</v>
      </c>
      <c r="F15" s="1818"/>
      <c r="G15" s="1818"/>
      <c r="H15" s="1818"/>
      <c r="I15" s="1818"/>
      <c r="J15" s="1818"/>
      <c r="K15" s="1818"/>
      <c r="L15" s="1818"/>
      <c r="M15" s="1818"/>
      <c r="N15" s="1818"/>
      <c r="O15" s="1818"/>
      <c r="P15" s="1818"/>
      <c r="Q15" s="873" t="s">
        <v>224</v>
      </c>
      <c r="S15" s="873" t="s">
        <v>285</v>
      </c>
      <c r="T15" s="873"/>
      <c r="U15" s="873"/>
      <c r="V15" s="873"/>
      <c r="W15" s="1813"/>
      <c r="X15" s="1813"/>
      <c r="Y15" s="1813"/>
      <c r="Z15" s="1813"/>
      <c r="AA15" s="1813"/>
      <c r="AB15" s="1813"/>
      <c r="AC15" s="1813"/>
      <c r="AD15" s="1813"/>
      <c r="AE15" s="1813"/>
      <c r="AF15" s="1813"/>
      <c r="AG15" s="1813"/>
      <c r="AH15" s="1813"/>
      <c r="AI15" s="1813"/>
      <c r="AJ15" s="1813"/>
      <c r="AK15" s="1813"/>
      <c r="AO15" s="1601"/>
      <c r="AP15" s="1823"/>
      <c r="AQ15" s="1823"/>
      <c r="AR15" s="1823"/>
      <c r="AS15" s="1823"/>
      <c r="AT15" s="1823"/>
      <c r="AU15" s="1823"/>
      <c r="AV15" s="1823"/>
      <c r="AW15" s="1823"/>
      <c r="AX15" s="1823"/>
      <c r="AY15" s="1823"/>
      <c r="AZ15" s="1823" t="s">
        <v>286</v>
      </c>
      <c r="BA15" s="1823"/>
      <c r="BB15" s="1823" t="s">
        <v>287</v>
      </c>
      <c r="BC15" s="1825"/>
      <c r="BD15" s="1601"/>
      <c r="BE15" s="1823"/>
      <c r="BF15" s="1823"/>
      <c r="BG15" s="1823"/>
      <c r="BH15" s="1823"/>
      <c r="BI15" s="1823"/>
      <c r="BJ15" s="1823"/>
      <c r="BK15" s="1823"/>
      <c r="BL15" s="1823"/>
      <c r="BM15" s="1823"/>
      <c r="BN15" s="1823"/>
      <c r="BO15" s="1823" t="s">
        <v>286</v>
      </c>
      <c r="BP15" s="1823"/>
      <c r="BQ15" s="1823" t="s">
        <v>287</v>
      </c>
      <c r="BR15" s="1825"/>
      <c r="BS15" s="1722" t="s">
        <v>288</v>
      </c>
      <c r="BT15" s="1723"/>
      <c r="BU15" s="77" t="s">
        <v>289</v>
      </c>
      <c r="BV15" s="77"/>
      <c r="BW15" s="77"/>
      <c r="BX15" s="77"/>
      <c r="BY15" s="77"/>
      <c r="BZ15" s="77"/>
      <c r="CA15"/>
    </row>
    <row r="16" spans="1:79" ht="15.75" customHeight="1" thickBot="1">
      <c r="A16" s="1817"/>
      <c r="B16" s="1817"/>
      <c r="C16" s="1817"/>
      <c r="D16" s="78"/>
      <c r="E16" s="1819"/>
      <c r="F16" s="1819"/>
      <c r="G16" s="1819"/>
      <c r="H16" s="1819"/>
      <c r="I16" s="1819"/>
      <c r="J16" s="1819"/>
      <c r="K16" s="1819"/>
      <c r="L16" s="1819"/>
      <c r="M16" s="1819"/>
      <c r="N16" s="1819"/>
      <c r="O16" s="1819"/>
      <c r="P16" s="1819"/>
      <c r="Q16" s="1568"/>
      <c r="S16" s="40" t="s">
        <v>220</v>
      </c>
      <c r="T16" s="1771"/>
      <c r="U16" s="1771"/>
      <c r="V16" s="40" t="s">
        <v>290</v>
      </c>
      <c r="W16" s="1814"/>
      <c r="X16" s="1814"/>
      <c r="Y16" s="1814"/>
      <c r="Z16" s="1814"/>
      <c r="AA16" s="1814"/>
      <c r="AB16" s="1814"/>
      <c r="AC16" s="1814"/>
      <c r="AD16" s="1814"/>
      <c r="AE16" s="1814"/>
      <c r="AF16" s="1814"/>
      <c r="AG16" s="1814"/>
      <c r="AH16" s="1814"/>
      <c r="AI16" s="1814"/>
      <c r="AJ16" s="1814"/>
      <c r="AK16" s="1814"/>
      <c r="AO16" s="1602"/>
      <c r="AP16" s="1824"/>
      <c r="AQ16" s="1824"/>
      <c r="AR16" s="1824"/>
      <c r="AS16" s="1824"/>
      <c r="AT16" s="1824"/>
      <c r="AU16" s="1824"/>
      <c r="AV16" s="1824"/>
      <c r="AW16" s="1824"/>
      <c r="AX16" s="1824"/>
      <c r="AY16" s="1824"/>
      <c r="AZ16" s="1824"/>
      <c r="BA16" s="1824"/>
      <c r="BB16" s="1824"/>
      <c r="BC16" s="1826"/>
      <c r="BD16" s="1602"/>
      <c r="BE16" s="1824"/>
      <c r="BF16" s="1824"/>
      <c r="BG16" s="1824"/>
      <c r="BH16" s="1824"/>
      <c r="BI16" s="1824"/>
      <c r="BJ16" s="1824"/>
      <c r="BK16" s="1824"/>
      <c r="BL16" s="1824"/>
      <c r="BM16" s="1824"/>
      <c r="BN16" s="1824"/>
      <c r="BO16" s="1824"/>
      <c r="BP16" s="1824"/>
      <c r="BQ16" s="1824"/>
      <c r="BR16" s="1826"/>
      <c r="BS16" s="1722" t="s">
        <v>291</v>
      </c>
      <c r="BT16" s="1723"/>
      <c r="BU16" s="77" t="s">
        <v>292</v>
      </c>
      <c r="BV16" s="77"/>
      <c r="BW16" s="77"/>
      <c r="BX16" s="77"/>
      <c r="BY16" s="77"/>
      <c r="BZ16" s="77"/>
      <c r="CA16"/>
    </row>
    <row r="17" spans="1:79" ht="11.1" customHeight="1">
      <c r="A17" s="40"/>
      <c r="B17" s="40"/>
      <c r="C17" s="40"/>
      <c r="D17" s="40"/>
      <c r="E17" s="40"/>
      <c r="F17" s="40"/>
      <c r="S17" s="40"/>
      <c r="T17" s="40"/>
      <c r="U17" s="40"/>
      <c r="V17" s="40"/>
      <c r="W17" s="602"/>
      <c r="X17" s="602"/>
      <c r="Y17" s="602"/>
      <c r="Z17" s="602"/>
      <c r="AA17" s="602"/>
      <c r="AB17" s="602"/>
      <c r="AC17" s="602"/>
      <c r="AD17" s="602"/>
      <c r="AE17" s="602"/>
      <c r="AF17" s="602"/>
      <c r="AG17" s="602"/>
      <c r="AH17" s="602"/>
      <c r="AI17" s="602"/>
      <c r="AJ17" s="602"/>
      <c r="AK17" s="602"/>
      <c r="AO17" s="1639" t="s">
        <v>293</v>
      </c>
      <c r="AP17" s="1640"/>
      <c r="AQ17" s="1645" t="s">
        <v>294</v>
      </c>
      <c r="AR17" s="1640"/>
      <c r="AS17" s="1648" t="s">
        <v>295</v>
      </c>
      <c r="AT17" s="1648"/>
      <c r="AU17" s="1648"/>
      <c r="AV17" s="1648"/>
      <c r="AW17" s="1648"/>
      <c r="AX17" s="1648"/>
      <c r="AY17" s="1648"/>
      <c r="AZ17" s="1811"/>
      <c r="BA17" s="1811"/>
      <c r="BB17" s="1811"/>
      <c r="BC17" s="1812"/>
      <c r="BD17" s="1639" t="s">
        <v>296</v>
      </c>
      <c r="BE17" s="1640"/>
      <c r="BF17" s="1810" t="s">
        <v>297</v>
      </c>
      <c r="BG17" s="1810"/>
      <c r="BH17" s="1648" t="s">
        <v>298</v>
      </c>
      <c r="BI17" s="1648"/>
      <c r="BJ17" s="1648"/>
      <c r="BK17" s="1648"/>
      <c r="BL17" s="1648"/>
      <c r="BM17" s="1648"/>
      <c r="BN17" s="1648"/>
      <c r="BO17" s="1811"/>
      <c r="BP17" s="1811"/>
      <c r="BQ17" s="1811"/>
      <c r="BR17" s="1812"/>
      <c r="BS17" s="1722" t="s">
        <v>299</v>
      </c>
      <c r="BT17" s="1723"/>
      <c r="BU17" s="77" t="s">
        <v>300</v>
      </c>
      <c r="BV17" s="77"/>
      <c r="BW17" s="77"/>
      <c r="BX17" s="77"/>
      <c r="BY17" s="77"/>
      <c r="BZ17" s="77"/>
      <c r="CA17"/>
    </row>
    <row r="18" spans="1:79" ht="11.1" customHeight="1">
      <c r="A18" s="40"/>
      <c r="B18" s="40"/>
      <c r="C18" s="40"/>
      <c r="D18" s="40"/>
      <c r="E18" s="40"/>
      <c r="F18" s="40"/>
      <c r="S18" s="873" t="s">
        <v>1403</v>
      </c>
      <c r="T18" s="873"/>
      <c r="U18" s="873"/>
      <c r="V18" s="873"/>
      <c r="W18" s="1813"/>
      <c r="X18" s="1813"/>
      <c r="Y18" s="1813"/>
      <c r="Z18" s="1813"/>
      <c r="AA18" s="1813"/>
      <c r="AB18" s="1813"/>
      <c r="AC18" s="1813"/>
      <c r="AD18" s="1813"/>
      <c r="AE18" s="1813"/>
      <c r="AF18" s="1813"/>
      <c r="AG18" s="1813"/>
      <c r="AH18" s="1813"/>
      <c r="AI18" s="1813"/>
      <c r="AJ18" s="1813"/>
      <c r="AK18" s="1815" t="s">
        <v>228</v>
      </c>
      <c r="AL18" s="70"/>
      <c r="AM18" s="70"/>
      <c r="AN18" s="70"/>
      <c r="AO18" s="1641"/>
      <c r="AP18" s="1642"/>
      <c r="AQ18" s="1646"/>
      <c r="AR18" s="1642"/>
      <c r="AS18" s="1617"/>
      <c r="AT18" s="1617"/>
      <c r="AU18" s="1617"/>
      <c r="AV18" s="1617"/>
      <c r="AW18" s="1617"/>
      <c r="AX18" s="1617"/>
      <c r="AY18" s="1617"/>
      <c r="AZ18" s="1596"/>
      <c r="BA18" s="1596"/>
      <c r="BB18" s="1596"/>
      <c r="BC18" s="1598"/>
      <c r="BD18" s="1641"/>
      <c r="BE18" s="1642"/>
      <c r="BF18" s="1578"/>
      <c r="BG18" s="1578"/>
      <c r="BH18" s="1617"/>
      <c r="BI18" s="1617"/>
      <c r="BJ18" s="1617"/>
      <c r="BK18" s="1617"/>
      <c r="BL18" s="1617"/>
      <c r="BM18" s="1617"/>
      <c r="BN18" s="1617"/>
      <c r="BO18" s="1596"/>
      <c r="BP18" s="1596"/>
      <c r="BQ18" s="1596"/>
      <c r="BR18" s="1598"/>
      <c r="BS18" s="1722" t="s">
        <v>301</v>
      </c>
      <c r="BT18" s="1723"/>
      <c r="BU18" s="77" t="s">
        <v>302</v>
      </c>
      <c r="BV18" s="77"/>
      <c r="BW18" s="77"/>
      <c r="BX18" s="77"/>
      <c r="BY18" s="77"/>
      <c r="BZ18" s="77"/>
      <c r="CA18"/>
    </row>
    <row r="19" spans="1:79" ht="11.1" customHeight="1">
      <c r="A19" s="40"/>
      <c r="B19" s="40"/>
      <c r="C19" s="40"/>
      <c r="D19" s="40"/>
      <c r="E19" s="40"/>
      <c r="F19" s="40"/>
      <c r="S19" s="873"/>
      <c r="T19" s="873"/>
      <c r="U19" s="873"/>
      <c r="V19" s="873"/>
      <c r="W19" s="1814"/>
      <c r="X19" s="1814"/>
      <c r="Y19" s="1814"/>
      <c r="Z19" s="1814"/>
      <c r="AA19" s="1814"/>
      <c r="AB19" s="1814"/>
      <c r="AC19" s="1814"/>
      <c r="AD19" s="1814"/>
      <c r="AE19" s="1814"/>
      <c r="AF19" s="1814"/>
      <c r="AG19" s="1814"/>
      <c r="AH19" s="1814"/>
      <c r="AI19" s="1814"/>
      <c r="AJ19" s="1814"/>
      <c r="AK19" s="1816"/>
      <c r="AL19" s="70"/>
      <c r="AM19" s="70"/>
      <c r="AN19" s="70"/>
      <c r="AO19" s="1641"/>
      <c r="AP19" s="1642"/>
      <c r="AQ19" s="1646"/>
      <c r="AR19" s="1642"/>
      <c r="AS19" s="1617" t="s">
        <v>303</v>
      </c>
      <c r="AT19" s="1617"/>
      <c r="AU19" s="1617"/>
      <c r="AV19" s="1617"/>
      <c r="AW19" s="1617"/>
      <c r="AX19" s="1617"/>
      <c r="AY19" s="1617"/>
      <c r="AZ19" s="1596"/>
      <c r="BA19" s="1596"/>
      <c r="BB19" s="1596"/>
      <c r="BC19" s="1598"/>
      <c r="BD19" s="1641"/>
      <c r="BE19" s="1642"/>
      <c r="BF19" s="1578"/>
      <c r="BG19" s="1578"/>
      <c r="BH19" s="1617" t="s">
        <v>304</v>
      </c>
      <c r="BI19" s="1617"/>
      <c r="BJ19" s="1617"/>
      <c r="BK19" s="1617"/>
      <c r="BL19" s="1617"/>
      <c r="BM19" s="1617"/>
      <c r="BN19" s="1617"/>
      <c r="BO19" s="1596"/>
      <c r="BP19" s="1596"/>
      <c r="BQ19" s="1596"/>
      <c r="BR19" s="1598"/>
      <c r="BS19" s="1722" t="s">
        <v>305</v>
      </c>
      <c r="BT19" s="1723"/>
      <c r="BU19" s="77" t="s">
        <v>306</v>
      </c>
      <c r="BV19" s="77"/>
      <c r="BW19" s="77"/>
      <c r="BX19" s="77"/>
      <c r="BY19" s="77"/>
      <c r="BZ19" s="77"/>
      <c r="CA19"/>
    </row>
    <row r="20" spans="1:79" ht="11.1" customHeight="1">
      <c r="A20" s="40"/>
      <c r="B20" s="40"/>
      <c r="C20" s="40"/>
      <c r="D20" s="40"/>
      <c r="E20" s="40"/>
      <c r="F20" s="40"/>
      <c r="S20" s="40"/>
      <c r="T20" s="40"/>
      <c r="U20" s="40"/>
      <c r="V20" s="40"/>
      <c r="W20" s="80"/>
      <c r="X20" s="80"/>
      <c r="Y20" s="80"/>
      <c r="Z20" s="80"/>
      <c r="AA20" s="80"/>
      <c r="AB20" s="80"/>
      <c r="AC20" s="80"/>
      <c r="AD20" s="80"/>
      <c r="AE20" s="80"/>
      <c r="AF20" s="80"/>
      <c r="AG20" s="80"/>
      <c r="AH20" s="80"/>
      <c r="AI20" s="80"/>
      <c r="AJ20" s="80"/>
      <c r="AK20" s="80"/>
      <c r="AO20" s="1641"/>
      <c r="AP20" s="1642"/>
      <c r="AQ20" s="1646"/>
      <c r="AR20" s="1642"/>
      <c r="AS20" s="1617"/>
      <c r="AT20" s="1617"/>
      <c r="AU20" s="1617"/>
      <c r="AV20" s="1617"/>
      <c r="AW20" s="1617"/>
      <c r="AX20" s="1617"/>
      <c r="AY20" s="1617"/>
      <c r="AZ20" s="1596"/>
      <c r="BA20" s="1596"/>
      <c r="BB20" s="1596"/>
      <c r="BC20" s="1598"/>
      <c r="BD20" s="1641"/>
      <c r="BE20" s="1642"/>
      <c r="BF20" s="1578"/>
      <c r="BG20" s="1578"/>
      <c r="BH20" s="1617"/>
      <c r="BI20" s="1617"/>
      <c r="BJ20" s="1617"/>
      <c r="BK20" s="1617"/>
      <c r="BL20" s="1617"/>
      <c r="BM20" s="1617"/>
      <c r="BN20" s="1617"/>
      <c r="BO20" s="1596"/>
      <c r="BP20" s="1596"/>
      <c r="BQ20" s="1596"/>
      <c r="BR20" s="1598"/>
      <c r="BS20" s="1722" t="s">
        <v>307</v>
      </c>
      <c r="BT20" s="1723"/>
      <c r="BU20" s="77" t="s">
        <v>308</v>
      </c>
      <c r="BV20" s="77"/>
      <c r="BW20" s="77"/>
      <c r="BX20" s="77"/>
      <c r="BY20" s="77"/>
      <c r="BZ20" s="77"/>
      <c r="CA20"/>
    </row>
    <row r="21" spans="1:79" ht="11.1" customHeight="1">
      <c r="A21" s="40"/>
      <c r="B21" s="40"/>
      <c r="C21" s="40"/>
      <c r="D21" s="40"/>
      <c r="E21" s="40"/>
      <c r="F21" s="40"/>
      <c r="S21" s="873" t="s">
        <v>309</v>
      </c>
      <c r="T21" s="873"/>
      <c r="U21" s="873"/>
      <c r="V21" s="873"/>
      <c r="W21" s="1813"/>
      <c r="X21" s="1813"/>
      <c r="Y21" s="1813"/>
      <c r="Z21" s="1813"/>
      <c r="AA21" s="1813"/>
      <c r="AB21" s="1813"/>
      <c r="AC21" s="1813"/>
      <c r="AD21" s="1813"/>
      <c r="AE21" s="1813"/>
      <c r="AF21" s="1813"/>
      <c r="AG21" s="1813"/>
      <c r="AH21" s="1813"/>
      <c r="AI21" s="1813"/>
      <c r="AJ21" s="1813"/>
      <c r="AK21" s="1813"/>
      <c r="AO21" s="1641"/>
      <c r="AP21" s="1642"/>
      <c r="AQ21" s="1646"/>
      <c r="AR21" s="1642"/>
      <c r="AS21" s="1617" t="s">
        <v>310</v>
      </c>
      <c r="AT21" s="1617"/>
      <c r="AU21" s="1617"/>
      <c r="AV21" s="1617"/>
      <c r="AW21" s="1617"/>
      <c r="AX21" s="1617"/>
      <c r="AY21" s="1617"/>
      <c r="AZ21" s="1596"/>
      <c r="BA21" s="1596"/>
      <c r="BB21" s="1596"/>
      <c r="BC21" s="1598"/>
      <c r="BD21" s="1641"/>
      <c r="BE21" s="1642"/>
      <c r="BF21" s="1578"/>
      <c r="BG21" s="1578"/>
      <c r="BH21" s="1617" t="s">
        <v>311</v>
      </c>
      <c r="BI21" s="1617"/>
      <c r="BJ21" s="1617"/>
      <c r="BK21" s="1617"/>
      <c r="BL21" s="1617"/>
      <c r="BM21" s="1617"/>
      <c r="BN21" s="1617"/>
      <c r="BO21" s="1596"/>
      <c r="BP21" s="1596"/>
      <c r="BQ21" s="1596"/>
      <c r="BR21" s="1598"/>
      <c r="BS21" s="1722" t="s">
        <v>312</v>
      </c>
      <c r="BT21" s="1723"/>
      <c r="BU21" s="77" t="s">
        <v>313</v>
      </c>
      <c r="BV21" s="77"/>
      <c r="BW21" s="77"/>
      <c r="BX21" s="77"/>
      <c r="BY21" s="77"/>
      <c r="BZ21" s="77"/>
      <c r="CA21"/>
    </row>
    <row r="22" spans="1:79" ht="11.1" customHeight="1">
      <c r="A22" s="40"/>
      <c r="B22" s="40"/>
      <c r="C22" s="40"/>
      <c r="D22" s="40"/>
      <c r="E22" s="40"/>
      <c r="F22" s="40"/>
      <c r="S22" s="873"/>
      <c r="T22" s="873"/>
      <c r="U22" s="873"/>
      <c r="V22" s="873"/>
      <c r="W22" s="1814"/>
      <c r="X22" s="1814"/>
      <c r="Y22" s="1814"/>
      <c r="Z22" s="1814"/>
      <c r="AA22" s="1814"/>
      <c r="AB22" s="1814"/>
      <c r="AC22" s="1814"/>
      <c r="AD22" s="1814"/>
      <c r="AE22" s="1814"/>
      <c r="AF22" s="1814"/>
      <c r="AG22" s="1814"/>
      <c r="AH22" s="1814"/>
      <c r="AI22" s="1814"/>
      <c r="AJ22" s="1814"/>
      <c r="AK22" s="1814"/>
      <c r="AO22" s="1641"/>
      <c r="AP22" s="1642"/>
      <c r="AQ22" s="1646"/>
      <c r="AR22" s="1642"/>
      <c r="AS22" s="1617"/>
      <c r="AT22" s="1617"/>
      <c r="AU22" s="1617"/>
      <c r="AV22" s="1617"/>
      <c r="AW22" s="1617"/>
      <c r="AX22" s="1617"/>
      <c r="AY22" s="1617"/>
      <c r="AZ22" s="1596"/>
      <c r="BA22" s="1596"/>
      <c r="BB22" s="1596"/>
      <c r="BC22" s="1598"/>
      <c r="BD22" s="1641"/>
      <c r="BE22" s="1642"/>
      <c r="BF22" s="1578"/>
      <c r="BG22" s="1578"/>
      <c r="BH22" s="1617"/>
      <c r="BI22" s="1617"/>
      <c r="BJ22" s="1617"/>
      <c r="BK22" s="1617"/>
      <c r="BL22" s="1617"/>
      <c r="BM22" s="1617"/>
      <c r="BN22" s="1617"/>
      <c r="BO22" s="1596"/>
      <c r="BP22" s="1596"/>
      <c r="BQ22" s="1596"/>
      <c r="BR22" s="1598"/>
      <c r="BS22" s="1722" t="s">
        <v>314</v>
      </c>
      <c r="BT22" s="1723"/>
      <c r="BU22" s="77" t="s">
        <v>315</v>
      </c>
      <c r="BV22" s="81"/>
      <c r="BW22" s="77"/>
      <c r="BX22" s="77"/>
      <c r="BY22" s="77"/>
      <c r="BZ22" s="77"/>
      <c r="CA22"/>
    </row>
    <row r="23" spans="1:79" ht="11.1" customHeight="1">
      <c r="A23" s="40"/>
      <c r="B23" s="40"/>
      <c r="C23" s="40"/>
      <c r="D23" s="40"/>
      <c r="E23" s="40"/>
      <c r="F23" s="40"/>
      <c r="S23" s="40"/>
      <c r="T23" s="40"/>
      <c r="U23" s="40"/>
      <c r="V23" s="40"/>
      <c r="AO23" s="1641"/>
      <c r="AP23" s="1642"/>
      <c r="AQ23" s="1646"/>
      <c r="AR23" s="1642"/>
      <c r="AS23" s="1617" t="s">
        <v>316</v>
      </c>
      <c r="AT23" s="1617"/>
      <c r="AU23" s="1617"/>
      <c r="AV23" s="1617"/>
      <c r="AW23" s="1617"/>
      <c r="AX23" s="1617"/>
      <c r="AY23" s="1617"/>
      <c r="AZ23" s="1596"/>
      <c r="BA23" s="1596"/>
      <c r="BB23" s="1596"/>
      <c r="BC23" s="1598"/>
      <c r="BD23" s="1641"/>
      <c r="BE23" s="1642"/>
      <c r="BF23" s="1578"/>
      <c r="BG23" s="1578"/>
      <c r="BH23" s="1808"/>
      <c r="BI23" s="1808"/>
      <c r="BJ23" s="1808"/>
      <c r="BK23" s="1808"/>
      <c r="BL23" s="1808"/>
      <c r="BM23" s="1808"/>
      <c r="BN23" s="1808"/>
      <c r="BO23" s="1596"/>
      <c r="BP23" s="1596"/>
      <c r="BQ23" s="1596"/>
      <c r="BR23" s="1598"/>
      <c r="BS23" s="82"/>
      <c r="BT23" s="77"/>
      <c r="BU23" s="81" t="s">
        <v>317</v>
      </c>
      <c r="BV23" s="77"/>
      <c r="BW23" s="77"/>
      <c r="BX23" s="77"/>
      <c r="BY23" s="77"/>
      <c r="BZ23" s="77"/>
      <c r="CA23"/>
    </row>
    <row r="24" spans="1:79" ht="11.1" customHeight="1">
      <c r="A24" s="40"/>
      <c r="B24" s="40"/>
      <c r="C24" s="40"/>
      <c r="D24" s="40"/>
      <c r="E24" s="40"/>
      <c r="F24" s="40"/>
      <c r="AO24" s="1641"/>
      <c r="AP24" s="1642"/>
      <c r="AQ24" s="1646"/>
      <c r="AR24" s="1642"/>
      <c r="AS24" s="1617"/>
      <c r="AT24" s="1617"/>
      <c r="AU24" s="1617"/>
      <c r="AV24" s="1617"/>
      <c r="AW24" s="1617"/>
      <c r="AX24" s="1617"/>
      <c r="AY24" s="1617"/>
      <c r="AZ24" s="1596"/>
      <c r="BA24" s="1596"/>
      <c r="BB24" s="1596"/>
      <c r="BC24" s="1598"/>
      <c r="BD24" s="1641"/>
      <c r="BE24" s="1642"/>
      <c r="BF24" s="1578"/>
      <c r="BG24" s="1578"/>
      <c r="BH24" s="1808"/>
      <c r="BI24" s="1808"/>
      <c r="BJ24" s="1808"/>
      <c r="BK24" s="1808"/>
      <c r="BL24" s="1808"/>
      <c r="BM24" s="1808"/>
      <c r="BN24" s="1808"/>
      <c r="BO24" s="1596"/>
      <c r="BP24" s="1596"/>
      <c r="BQ24" s="1596"/>
      <c r="BR24" s="1598"/>
      <c r="BS24" s="1722" t="s">
        <v>318</v>
      </c>
      <c r="BT24" s="1723"/>
      <c r="BU24" s="77" t="s">
        <v>319</v>
      </c>
      <c r="BV24" s="77"/>
      <c r="BW24" s="77"/>
      <c r="BX24" s="77"/>
      <c r="BY24" s="77"/>
      <c r="BZ24" s="77"/>
      <c r="CA24"/>
    </row>
    <row r="25" spans="1:79" ht="11.1" customHeight="1">
      <c r="A25" s="40"/>
      <c r="B25" s="1809" t="s">
        <v>320</v>
      </c>
      <c r="C25" s="1809"/>
      <c r="D25" s="1809"/>
      <c r="E25" s="1809"/>
      <c r="F25" s="1809"/>
      <c r="G25" s="1809"/>
      <c r="H25" s="1809"/>
      <c r="I25" s="1809"/>
      <c r="J25" s="1809"/>
      <c r="K25" s="1809"/>
      <c r="L25" s="1809"/>
      <c r="M25" s="1809"/>
      <c r="N25" s="1809"/>
      <c r="O25" s="1809"/>
      <c r="P25" s="1809"/>
      <c r="Q25" s="1809"/>
      <c r="R25" s="1809"/>
      <c r="S25" s="1809"/>
      <c r="T25" s="1809"/>
      <c r="U25" s="1809"/>
      <c r="V25" s="1809"/>
      <c r="W25" s="1809"/>
      <c r="X25" s="1809"/>
      <c r="Y25" s="1809"/>
      <c r="Z25" s="1809"/>
      <c r="AA25" s="1809"/>
      <c r="AB25" s="1809"/>
      <c r="AC25" s="1809"/>
      <c r="AD25" s="1809"/>
      <c r="AE25" s="1809"/>
      <c r="AF25" s="1809"/>
      <c r="AG25" s="1809"/>
      <c r="AH25" s="1809"/>
      <c r="AI25" s="1809"/>
      <c r="AJ25" s="1809"/>
      <c r="AK25" s="1809"/>
      <c r="AO25" s="1641"/>
      <c r="AP25" s="1642"/>
      <c r="AQ25" s="1646"/>
      <c r="AR25" s="1642"/>
      <c r="AS25" s="1617" t="s">
        <v>321</v>
      </c>
      <c r="AT25" s="1617"/>
      <c r="AU25" s="1617"/>
      <c r="AV25" s="1617"/>
      <c r="AW25" s="1617"/>
      <c r="AX25" s="1617"/>
      <c r="AY25" s="1617"/>
      <c r="AZ25" s="1596"/>
      <c r="BA25" s="1596"/>
      <c r="BB25" s="1596"/>
      <c r="BC25" s="1598"/>
      <c r="BD25" s="1641"/>
      <c r="BE25" s="1642"/>
      <c r="BF25" s="1578"/>
      <c r="BG25" s="1578"/>
      <c r="BH25" s="1808"/>
      <c r="BI25" s="1808"/>
      <c r="BJ25" s="1808"/>
      <c r="BK25" s="1808"/>
      <c r="BL25" s="1808"/>
      <c r="BM25" s="1808"/>
      <c r="BN25" s="1808"/>
      <c r="BO25" s="1596"/>
      <c r="BP25" s="1596"/>
      <c r="BQ25" s="1596"/>
      <c r="BR25" s="1598"/>
      <c r="BS25" s="1722" t="s">
        <v>322</v>
      </c>
      <c r="BT25" s="1723"/>
      <c r="BU25" s="77" t="s">
        <v>323</v>
      </c>
      <c r="BV25" s="77"/>
      <c r="BW25" s="77"/>
      <c r="BX25" s="77"/>
      <c r="BY25" s="77"/>
      <c r="BZ25" s="77"/>
      <c r="CA25"/>
    </row>
    <row r="26" spans="1:79" ht="11.1" customHeight="1">
      <c r="A26" s="40"/>
      <c r="B26" s="1809"/>
      <c r="C26" s="1809"/>
      <c r="D26" s="1809"/>
      <c r="E26" s="1809"/>
      <c r="F26" s="1809"/>
      <c r="G26" s="1809"/>
      <c r="H26" s="1809"/>
      <c r="I26" s="1809"/>
      <c r="J26" s="1809"/>
      <c r="K26" s="1809"/>
      <c r="L26" s="1809"/>
      <c r="M26" s="1809"/>
      <c r="N26" s="1809"/>
      <c r="O26" s="1809"/>
      <c r="P26" s="1809"/>
      <c r="Q26" s="1809"/>
      <c r="R26" s="1809"/>
      <c r="S26" s="1809"/>
      <c r="T26" s="1809"/>
      <c r="U26" s="1809"/>
      <c r="V26" s="1809"/>
      <c r="W26" s="1809"/>
      <c r="X26" s="1809"/>
      <c r="Y26" s="1809"/>
      <c r="Z26" s="1809"/>
      <c r="AA26" s="1809"/>
      <c r="AB26" s="1809"/>
      <c r="AC26" s="1809"/>
      <c r="AD26" s="1809"/>
      <c r="AE26" s="1809"/>
      <c r="AF26" s="1809"/>
      <c r="AG26" s="1809"/>
      <c r="AH26" s="1809"/>
      <c r="AI26" s="1809"/>
      <c r="AJ26" s="1809"/>
      <c r="AK26" s="1809"/>
      <c r="AO26" s="1641"/>
      <c r="AP26" s="1642"/>
      <c r="AQ26" s="1745"/>
      <c r="AR26" s="1746"/>
      <c r="AS26" s="1617"/>
      <c r="AT26" s="1617"/>
      <c r="AU26" s="1617"/>
      <c r="AV26" s="1617"/>
      <c r="AW26" s="1617"/>
      <c r="AX26" s="1617"/>
      <c r="AY26" s="1617"/>
      <c r="AZ26" s="1596"/>
      <c r="BA26" s="1596"/>
      <c r="BB26" s="1596"/>
      <c r="BC26" s="1598"/>
      <c r="BD26" s="1641"/>
      <c r="BE26" s="1642"/>
      <c r="BF26" s="1578"/>
      <c r="BG26" s="1578"/>
      <c r="BH26" s="1808"/>
      <c r="BI26" s="1808"/>
      <c r="BJ26" s="1808"/>
      <c r="BK26" s="1808"/>
      <c r="BL26" s="1808"/>
      <c r="BM26" s="1808"/>
      <c r="BN26" s="1808"/>
      <c r="BO26" s="1596"/>
      <c r="BP26" s="1596"/>
      <c r="BQ26" s="1596"/>
      <c r="BR26" s="1598"/>
      <c r="BS26" s="1722" t="s">
        <v>324</v>
      </c>
      <c r="BT26" s="1723"/>
      <c r="BU26" s="77" t="s">
        <v>325</v>
      </c>
      <c r="BV26" s="77"/>
      <c r="BW26" s="77"/>
      <c r="BX26" s="77"/>
      <c r="BY26" s="77"/>
      <c r="BZ26" s="77"/>
      <c r="CA26"/>
    </row>
    <row r="27" spans="1:79" ht="11.1" customHeight="1">
      <c r="A27" s="40"/>
      <c r="B27" s="1809"/>
      <c r="C27" s="1809"/>
      <c r="D27" s="1809"/>
      <c r="E27" s="1809"/>
      <c r="F27" s="1809"/>
      <c r="G27" s="1809"/>
      <c r="H27" s="1809"/>
      <c r="I27" s="1809"/>
      <c r="J27" s="1809"/>
      <c r="K27" s="1809"/>
      <c r="L27" s="1809"/>
      <c r="M27" s="1809"/>
      <c r="N27" s="1809"/>
      <c r="O27" s="1809"/>
      <c r="P27" s="1809"/>
      <c r="Q27" s="1809"/>
      <c r="R27" s="1809"/>
      <c r="S27" s="1809"/>
      <c r="T27" s="1809"/>
      <c r="U27" s="1809"/>
      <c r="V27" s="1809"/>
      <c r="W27" s="1809"/>
      <c r="X27" s="1809"/>
      <c r="Y27" s="1809"/>
      <c r="Z27" s="1809"/>
      <c r="AA27" s="1809"/>
      <c r="AB27" s="1809"/>
      <c r="AC27" s="1809"/>
      <c r="AD27" s="1809"/>
      <c r="AE27" s="1809"/>
      <c r="AF27" s="1809"/>
      <c r="AG27" s="1809"/>
      <c r="AH27" s="1809"/>
      <c r="AI27" s="1809"/>
      <c r="AJ27" s="1809"/>
      <c r="AK27" s="1809"/>
      <c r="AO27" s="1641"/>
      <c r="AP27" s="1642"/>
      <c r="AQ27" s="1678" t="s">
        <v>326</v>
      </c>
      <c r="AR27" s="1679"/>
      <c r="AS27" s="1617" t="s">
        <v>327</v>
      </c>
      <c r="AT27" s="1617"/>
      <c r="AU27" s="1617"/>
      <c r="AV27" s="1617"/>
      <c r="AW27" s="1617"/>
      <c r="AX27" s="1617"/>
      <c r="AY27" s="1617"/>
      <c r="AZ27" s="1596"/>
      <c r="BA27" s="1596"/>
      <c r="BB27" s="1596"/>
      <c r="BC27" s="1598"/>
      <c r="BD27" s="1641"/>
      <c r="BE27" s="1642"/>
      <c r="BF27" s="1578"/>
      <c r="BG27" s="1578"/>
      <c r="BH27" s="1808"/>
      <c r="BI27" s="1808"/>
      <c r="BJ27" s="1808"/>
      <c r="BK27" s="1808"/>
      <c r="BL27" s="1808"/>
      <c r="BM27" s="1808"/>
      <c r="BN27" s="1808"/>
      <c r="BO27" s="1596"/>
      <c r="BP27" s="1596"/>
      <c r="BQ27" s="1596"/>
      <c r="BR27" s="1598"/>
      <c r="BS27" s="1722" t="s">
        <v>328</v>
      </c>
      <c r="BT27" s="1723"/>
      <c r="BU27" s="77" t="s">
        <v>329</v>
      </c>
      <c r="BV27" s="77"/>
      <c r="BW27" s="77"/>
      <c r="BX27" s="77"/>
      <c r="BY27" s="77"/>
      <c r="BZ27" s="77"/>
      <c r="CA27"/>
    </row>
    <row r="28" spans="1:79" ht="11.1" customHeight="1">
      <c r="A28" s="40"/>
      <c r="C28" s="41"/>
      <c r="D28" s="41"/>
      <c r="E28" s="41"/>
      <c r="F28" s="41"/>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41"/>
      <c r="AH28" s="41"/>
      <c r="AI28" s="41"/>
      <c r="AO28" s="1641"/>
      <c r="AP28" s="1642"/>
      <c r="AQ28" s="1646"/>
      <c r="AR28" s="1642"/>
      <c r="AS28" s="1617"/>
      <c r="AT28" s="1617"/>
      <c r="AU28" s="1617"/>
      <c r="AV28" s="1617"/>
      <c r="AW28" s="1617"/>
      <c r="AX28" s="1617"/>
      <c r="AY28" s="1617"/>
      <c r="AZ28" s="1596"/>
      <c r="BA28" s="1596"/>
      <c r="BB28" s="1596"/>
      <c r="BC28" s="1598"/>
      <c r="BD28" s="1641"/>
      <c r="BE28" s="1642"/>
      <c r="BF28" s="1578"/>
      <c r="BG28" s="1578"/>
      <c r="BH28" s="1808"/>
      <c r="BI28" s="1808"/>
      <c r="BJ28" s="1808"/>
      <c r="BK28" s="1808"/>
      <c r="BL28" s="1808"/>
      <c r="BM28" s="1808"/>
      <c r="BN28" s="1808"/>
      <c r="BO28" s="1596"/>
      <c r="BP28" s="1596"/>
      <c r="BQ28" s="1596"/>
      <c r="BR28" s="1598"/>
      <c r="BS28" s="1722" t="s">
        <v>330</v>
      </c>
      <c r="BT28" s="1723"/>
      <c r="BU28" s="77" t="s">
        <v>331</v>
      </c>
      <c r="BV28" s="77"/>
      <c r="BW28" s="77"/>
      <c r="BX28" s="77"/>
      <c r="BY28" s="77"/>
      <c r="BZ28" s="77"/>
      <c r="CA28"/>
    </row>
    <row r="29" spans="1:79" ht="11.1" customHeight="1">
      <c r="A29" s="40"/>
      <c r="B29" s="40"/>
      <c r="C29" s="40"/>
      <c r="D29" s="40"/>
      <c r="E29" s="40"/>
      <c r="F29" s="40"/>
      <c r="AO29" s="1641"/>
      <c r="AP29" s="1642"/>
      <c r="AQ29" s="1646"/>
      <c r="AR29" s="1642"/>
      <c r="AS29" s="1617" t="s">
        <v>332</v>
      </c>
      <c r="AT29" s="1617"/>
      <c r="AU29" s="1617"/>
      <c r="AV29" s="1617"/>
      <c r="AW29" s="1617"/>
      <c r="AX29" s="1617"/>
      <c r="AY29" s="1617"/>
      <c r="AZ29" s="1596"/>
      <c r="BA29" s="1596"/>
      <c r="BB29" s="1596"/>
      <c r="BC29" s="1598"/>
      <c r="BD29" s="1641"/>
      <c r="BE29" s="1642"/>
      <c r="BF29" s="1631"/>
      <c r="BG29" s="1632"/>
      <c r="BH29" s="1635" t="s">
        <v>333</v>
      </c>
      <c r="BI29" s="1635"/>
      <c r="BJ29" s="1635"/>
      <c r="BK29" s="1635"/>
      <c r="BL29" s="1635"/>
      <c r="BM29" s="1635"/>
      <c r="BN29" s="1636"/>
      <c r="BO29" s="1596"/>
      <c r="BP29" s="1596"/>
      <c r="BQ29" s="1596"/>
      <c r="BR29" s="1598"/>
      <c r="BS29" s="1722" t="s">
        <v>334</v>
      </c>
      <c r="BT29" s="1723"/>
      <c r="BU29" s="77" t="s">
        <v>335</v>
      </c>
      <c r="BV29" s="77"/>
      <c r="BW29" s="77"/>
      <c r="BX29" s="77"/>
      <c r="BY29" s="77"/>
      <c r="BZ29" s="77"/>
      <c r="CA29"/>
    </row>
    <row r="30" spans="1:79" ht="11.1" customHeight="1">
      <c r="A30" s="913" t="s">
        <v>336</v>
      </c>
      <c r="B30" s="1043"/>
      <c r="C30" s="1043"/>
      <c r="D30" s="1043"/>
      <c r="E30" s="1043"/>
      <c r="F30" s="1043"/>
      <c r="G30" s="1043"/>
      <c r="H30" s="1043"/>
      <c r="I30" s="1043"/>
      <c r="J30" s="1043"/>
      <c r="K30" s="1043"/>
      <c r="L30" s="1043"/>
      <c r="M30" s="1043"/>
      <c r="N30" s="1043"/>
      <c r="O30" s="1043"/>
      <c r="P30" s="1043"/>
      <c r="Q30" s="1043"/>
      <c r="R30" s="1044"/>
      <c r="S30" s="913" t="s">
        <v>337</v>
      </c>
      <c r="T30" s="1043"/>
      <c r="U30" s="1043"/>
      <c r="V30" s="1043"/>
      <c r="W30" s="1043"/>
      <c r="X30" s="1043"/>
      <c r="Y30" s="1043"/>
      <c r="Z30" s="1043"/>
      <c r="AA30" s="1043"/>
      <c r="AB30" s="1043"/>
      <c r="AC30" s="1043"/>
      <c r="AD30" s="1043"/>
      <c r="AE30" s="1043"/>
      <c r="AF30" s="1043"/>
      <c r="AG30" s="1043"/>
      <c r="AH30" s="1043"/>
      <c r="AI30" s="1043"/>
      <c r="AJ30" s="1043"/>
      <c r="AK30" s="1044"/>
      <c r="AL30" s="70"/>
      <c r="AM30" s="70"/>
      <c r="AN30" s="70"/>
      <c r="AO30" s="1641"/>
      <c r="AP30" s="1642"/>
      <c r="AQ30" s="1646"/>
      <c r="AR30" s="1642"/>
      <c r="AS30" s="1617"/>
      <c r="AT30" s="1617"/>
      <c r="AU30" s="1617"/>
      <c r="AV30" s="1617"/>
      <c r="AW30" s="1617"/>
      <c r="AX30" s="1617"/>
      <c r="AY30" s="1617"/>
      <c r="AZ30" s="1596"/>
      <c r="BA30" s="1596"/>
      <c r="BB30" s="1596"/>
      <c r="BC30" s="1598"/>
      <c r="BD30" s="1641"/>
      <c r="BE30" s="1642"/>
      <c r="BF30" s="1633"/>
      <c r="BG30" s="1634"/>
      <c r="BH30" s="1637"/>
      <c r="BI30" s="1637"/>
      <c r="BJ30" s="1637"/>
      <c r="BK30" s="1637"/>
      <c r="BL30" s="1637"/>
      <c r="BM30" s="1637"/>
      <c r="BN30" s="1638"/>
      <c r="BO30" s="1596"/>
      <c r="BP30" s="1596"/>
      <c r="BQ30" s="1596"/>
      <c r="BR30" s="1598"/>
      <c r="BS30" s="1722" t="s">
        <v>338</v>
      </c>
      <c r="BT30" s="1723"/>
      <c r="BU30" s="77" t="s">
        <v>339</v>
      </c>
      <c r="BV30" s="77"/>
      <c r="BW30" s="77"/>
      <c r="BX30" s="77"/>
      <c r="BY30" s="77"/>
      <c r="BZ30" s="77"/>
      <c r="CA30"/>
    </row>
    <row r="31" spans="1:79" ht="11.1" customHeight="1">
      <c r="A31" s="915"/>
      <c r="B31" s="1568"/>
      <c r="C31" s="1568"/>
      <c r="D31" s="1568"/>
      <c r="E31" s="1568"/>
      <c r="F31" s="1568"/>
      <c r="G31" s="1568"/>
      <c r="H31" s="1568"/>
      <c r="I31" s="1568"/>
      <c r="J31" s="1568"/>
      <c r="K31" s="1568"/>
      <c r="L31" s="1568"/>
      <c r="M31" s="1568"/>
      <c r="N31" s="1568"/>
      <c r="O31" s="1568"/>
      <c r="P31" s="1568"/>
      <c r="Q31" s="1568"/>
      <c r="R31" s="1569"/>
      <c r="S31" s="915"/>
      <c r="T31" s="1568"/>
      <c r="U31" s="1568"/>
      <c r="V31" s="1568"/>
      <c r="W31" s="1568"/>
      <c r="X31" s="1568"/>
      <c r="Y31" s="1568"/>
      <c r="Z31" s="1568"/>
      <c r="AA31" s="1568"/>
      <c r="AB31" s="1568"/>
      <c r="AC31" s="1568"/>
      <c r="AD31" s="1568"/>
      <c r="AE31" s="1568"/>
      <c r="AF31" s="1568"/>
      <c r="AG31" s="1568"/>
      <c r="AH31" s="1568"/>
      <c r="AI31" s="1568"/>
      <c r="AJ31" s="1568"/>
      <c r="AK31" s="1569"/>
      <c r="AL31" s="70"/>
      <c r="AM31" s="70"/>
      <c r="AN31" s="70"/>
      <c r="AO31" s="1641"/>
      <c r="AP31" s="1642"/>
      <c r="AQ31" s="1646"/>
      <c r="AR31" s="1642"/>
      <c r="AS31" s="1617" t="s">
        <v>340</v>
      </c>
      <c r="AT31" s="1617"/>
      <c r="AU31" s="1617"/>
      <c r="AV31" s="1617"/>
      <c r="AW31" s="1617"/>
      <c r="AX31" s="1617"/>
      <c r="AY31" s="1617"/>
      <c r="AZ31" s="1596"/>
      <c r="BA31" s="1596"/>
      <c r="BB31" s="1596"/>
      <c r="BC31" s="1598"/>
      <c r="BD31" s="1641"/>
      <c r="BE31" s="1642"/>
      <c r="BF31" s="1631"/>
      <c r="BG31" s="1632"/>
      <c r="BH31" s="1635" t="s">
        <v>341</v>
      </c>
      <c r="BI31" s="1635"/>
      <c r="BJ31" s="1635"/>
      <c r="BK31" s="1635"/>
      <c r="BL31" s="1635"/>
      <c r="BM31" s="1635"/>
      <c r="BN31" s="1636"/>
      <c r="BO31" s="1596"/>
      <c r="BP31" s="1596"/>
      <c r="BQ31" s="1596"/>
      <c r="BR31" s="1598"/>
      <c r="BS31" s="1722" t="s">
        <v>342</v>
      </c>
      <c r="BT31" s="1723"/>
      <c r="BU31" s="77" t="s">
        <v>343</v>
      </c>
      <c r="BV31" s="77"/>
      <c r="BW31" s="77"/>
      <c r="BX31" s="77"/>
      <c r="BY31" s="77"/>
      <c r="BZ31" s="77"/>
      <c r="CA31"/>
    </row>
    <row r="32" spans="1:79" ht="11.1" customHeight="1">
      <c r="A32" s="1799"/>
      <c r="B32" s="1800"/>
      <c r="C32" s="1800"/>
      <c r="D32" s="1800"/>
      <c r="E32" s="1800"/>
      <c r="F32" s="1800"/>
      <c r="G32" s="1800"/>
      <c r="H32" s="1800"/>
      <c r="I32" s="1800"/>
      <c r="J32" s="1800"/>
      <c r="K32" s="1800"/>
      <c r="L32" s="1800"/>
      <c r="M32" s="1800"/>
      <c r="N32" s="1800"/>
      <c r="O32" s="1800"/>
      <c r="P32" s="1800"/>
      <c r="Q32" s="1800"/>
      <c r="R32" s="1801"/>
      <c r="S32" s="1799"/>
      <c r="T32" s="1800"/>
      <c r="U32" s="1800"/>
      <c r="V32" s="1800"/>
      <c r="W32" s="1800"/>
      <c r="X32" s="1800"/>
      <c r="Y32" s="1800"/>
      <c r="Z32" s="1800"/>
      <c r="AA32" s="1800"/>
      <c r="AB32" s="1800"/>
      <c r="AC32" s="1800"/>
      <c r="AD32" s="1800"/>
      <c r="AE32" s="1800"/>
      <c r="AF32" s="1800"/>
      <c r="AG32" s="1800"/>
      <c r="AH32" s="1800"/>
      <c r="AI32" s="1800"/>
      <c r="AJ32" s="1043" t="s">
        <v>228</v>
      </c>
      <c r="AK32" s="84"/>
      <c r="AL32" s="70"/>
      <c r="AM32" s="70"/>
      <c r="AN32" s="70"/>
      <c r="AO32" s="1641"/>
      <c r="AP32" s="1642"/>
      <c r="AQ32" s="1646"/>
      <c r="AR32" s="1642"/>
      <c r="AS32" s="1617"/>
      <c r="AT32" s="1617"/>
      <c r="AU32" s="1617"/>
      <c r="AV32" s="1617"/>
      <c r="AW32" s="1617"/>
      <c r="AX32" s="1617"/>
      <c r="AY32" s="1617"/>
      <c r="AZ32" s="1596"/>
      <c r="BA32" s="1596"/>
      <c r="BB32" s="1596"/>
      <c r="BC32" s="1598"/>
      <c r="BD32" s="1641"/>
      <c r="BE32" s="1642"/>
      <c r="BF32" s="1633"/>
      <c r="BG32" s="1634"/>
      <c r="BH32" s="1637"/>
      <c r="BI32" s="1637"/>
      <c r="BJ32" s="1637"/>
      <c r="BK32" s="1637"/>
      <c r="BL32" s="1637"/>
      <c r="BM32" s="1637"/>
      <c r="BN32" s="1638"/>
      <c r="BO32" s="1596"/>
      <c r="BP32" s="1596"/>
      <c r="BQ32" s="1596"/>
      <c r="BR32" s="1598"/>
      <c r="BS32" s="1722" t="s">
        <v>344</v>
      </c>
      <c r="BT32" s="1723"/>
      <c r="BU32" s="77" t="s">
        <v>345</v>
      </c>
      <c r="BV32" s="77"/>
      <c r="BW32" s="77"/>
      <c r="BX32" s="77"/>
      <c r="BY32" s="77"/>
      <c r="BZ32" s="77"/>
      <c r="CA32"/>
    </row>
    <row r="33" spans="1:79" ht="11.1" customHeight="1">
      <c r="A33" s="1802"/>
      <c r="B33" s="1803"/>
      <c r="C33" s="1803"/>
      <c r="D33" s="1803"/>
      <c r="E33" s="1803"/>
      <c r="F33" s="1803"/>
      <c r="G33" s="1803"/>
      <c r="H33" s="1803"/>
      <c r="I33" s="1803"/>
      <c r="J33" s="1803"/>
      <c r="K33" s="1803"/>
      <c r="L33" s="1803"/>
      <c r="M33" s="1803"/>
      <c r="N33" s="1803"/>
      <c r="O33" s="1803"/>
      <c r="P33" s="1803"/>
      <c r="Q33" s="1803"/>
      <c r="R33" s="1804"/>
      <c r="S33" s="1802"/>
      <c r="T33" s="1803"/>
      <c r="U33" s="1803"/>
      <c r="V33" s="1803"/>
      <c r="W33" s="1803"/>
      <c r="X33" s="1803"/>
      <c r="Y33" s="1803"/>
      <c r="Z33" s="1803"/>
      <c r="AA33" s="1803"/>
      <c r="AB33" s="1803"/>
      <c r="AC33" s="1803"/>
      <c r="AD33" s="1803"/>
      <c r="AE33" s="1803"/>
      <c r="AF33" s="1803"/>
      <c r="AG33" s="1803"/>
      <c r="AH33" s="1803"/>
      <c r="AI33" s="1803"/>
      <c r="AJ33" s="873"/>
      <c r="AK33" s="42"/>
      <c r="AL33" s="70"/>
      <c r="AM33" s="70"/>
      <c r="AN33" s="70"/>
      <c r="AO33" s="1641"/>
      <c r="AP33" s="1642"/>
      <c r="AQ33" s="1646"/>
      <c r="AR33" s="1642"/>
      <c r="AS33" s="1617" t="s">
        <v>346</v>
      </c>
      <c r="AT33" s="1617"/>
      <c r="AU33" s="1617"/>
      <c r="AV33" s="1617"/>
      <c r="AW33" s="1617"/>
      <c r="AX33" s="1617"/>
      <c r="AY33" s="1617"/>
      <c r="AZ33" s="1596"/>
      <c r="BA33" s="1596"/>
      <c r="BB33" s="1596"/>
      <c r="BC33" s="1598"/>
      <c r="BD33" s="1641"/>
      <c r="BE33" s="1642"/>
      <c r="BF33" s="1631"/>
      <c r="BG33" s="1632"/>
      <c r="BH33" s="1635" t="s">
        <v>347</v>
      </c>
      <c r="BI33" s="1635"/>
      <c r="BJ33" s="1635"/>
      <c r="BK33" s="1635"/>
      <c r="BL33" s="1635"/>
      <c r="BM33" s="1635"/>
      <c r="BN33" s="1636"/>
      <c r="BO33" s="1596"/>
      <c r="BP33" s="1596"/>
      <c r="BQ33" s="1596"/>
      <c r="BR33" s="1598"/>
      <c r="BS33" s="82"/>
      <c r="BT33" s="77"/>
      <c r="BU33" s="77" t="s">
        <v>348</v>
      </c>
      <c r="BV33" s="77"/>
      <c r="BW33" s="77"/>
      <c r="BX33" s="77"/>
      <c r="BY33" s="77"/>
      <c r="BZ33" s="77"/>
      <c r="CA33"/>
    </row>
    <row r="34" spans="1:79" ht="11.1" customHeight="1">
      <c r="A34" s="1802"/>
      <c r="B34" s="1803"/>
      <c r="C34" s="1803"/>
      <c r="D34" s="1803"/>
      <c r="E34" s="1803"/>
      <c r="F34" s="1803"/>
      <c r="G34" s="1803"/>
      <c r="H34" s="1803"/>
      <c r="I34" s="1803"/>
      <c r="J34" s="1803"/>
      <c r="K34" s="1803"/>
      <c r="L34" s="1803"/>
      <c r="M34" s="1803"/>
      <c r="N34" s="1803"/>
      <c r="O34" s="1803"/>
      <c r="P34" s="1803"/>
      <c r="Q34" s="1803"/>
      <c r="R34" s="1804"/>
      <c r="S34" s="1802"/>
      <c r="T34" s="1803"/>
      <c r="U34" s="1803"/>
      <c r="V34" s="1803"/>
      <c r="W34" s="1803"/>
      <c r="X34" s="1803"/>
      <c r="Y34" s="1803"/>
      <c r="Z34" s="1803"/>
      <c r="AA34" s="1803"/>
      <c r="AB34" s="1803"/>
      <c r="AC34" s="1803"/>
      <c r="AD34" s="1803"/>
      <c r="AE34" s="1803"/>
      <c r="AF34" s="1803"/>
      <c r="AG34" s="1803"/>
      <c r="AH34" s="1803"/>
      <c r="AI34" s="1803"/>
      <c r="AJ34" s="873"/>
      <c r="AK34" s="42"/>
      <c r="AL34" s="70"/>
      <c r="AM34" s="70"/>
      <c r="AN34" s="70"/>
      <c r="AO34" s="1641"/>
      <c r="AP34" s="1642"/>
      <c r="AQ34" s="1646"/>
      <c r="AR34" s="1642"/>
      <c r="AS34" s="1617"/>
      <c r="AT34" s="1617"/>
      <c r="AU34" s="1617"/>
      <c r="AV34" s="1617"/>
      <c r="AW34" s="1617"/>
      <c r="AX34" s="1617"/>
      <c r="AY34" s="1617"/>
      <c r="AZ34" s="1596"/>
      <c r="BA34" s="1596"/>
      <c r="BB34" s="1596"/>
      <c r="BC34" s="1598"/>
      <c r="BD34" s="1641"/>
      <c r="BE34" s="1642"/>
      <c r="BF34" s="1633"/>
      <c r="BG34" s="1634"/>
      <c r="BH34" s="1637"/>
      <c r="BI34" s="1637"/>
      <c r="BJ34" s="1637"/>
      <c r="BK34" s="1637"/>
      <c r="BL34" s="1637"/>
      <c r="BM34" s="1637"/>
      <c r="BN34" s="1638"/>
      <c r="BO34" s="1596"/>
      <c r="BP34" s="1596"/>
      <c r="BQ34" s="1596"/>
      <c r="BR34" s="1598"/>
      <c r="BS34" s="1722" t="s">
        <v>349</v>
      </c>
      <c r="BT34" s="1723"/>
      <c r="BU34" s="77" t="s">
        <v>350</v>
      </c>
      <c r="BV34" s="77"/>
      <c r="BW34" s="77"/>
      <c r="BX34" s="77"/>
      <c r="BY34" s="77"/>
      <c r="BZ34" s="77"/>
      <c r="CA34"/>
    </row>
    <row r="35" spans="1:79" ht="11.1" customHeight="1">
      <c r="A35" s="1805"/>
      <c r="B35" s="1806"/>
      <c r="C35" s="1806"/>
      <c r="D35" s="1806"/>
      <c r="E35" s="1806"/>
      <c r="F35" s="1806"/>
      <c r="G35" s="1806"/>
      <c r="H35" s="1806"/>
      <c r="I35" s="1806"/>
      <c r="J35" s="1806"/>
      <c r="K35" s="1806"/>
      <c r="L35" s="1806"/>
      <c r="M35" s="1806"/>
      <c r="N35" s="1806"/>
      <c r="O35" s="1806"/>
      <c r="P35" s="1806"/>
      <c r="Q35" s="1806"/>
      <c r="R35" s="1807"/>
      <c r="S35" s="1805"/>
      <c r="T35" s="1806"/>
      <c r="U35" s="1806"/>
      <c r="V35" s="1806"/>
      <c r="W35" s="1806"/>
      <c r="X35" s="1806"/>
      <c r="Y35" s="1806"/>
      <c r="Z35" s="1806"/>
      <c r="AA35" s="1806"/>
      <c r="AB35" s="1806"/>
      <c r="AC35" s="1806"/>
      <c r="AD35" s="1806"/>
      <c r="AE35" s="1806"/>
      <c r="AF35" s="1806"/>
      <c r="AG35" s="1806"/>
      <c r="AH35" s="1806"/>
      <c r="AI35" s="1806"/>
      <c r="AJ35" s="1568"/>
      <c r="AK35" s="85"/>
      <c r="AL35" s="70"/>
      <c r="AM35" s="70"/>
      <c r="AN35" s="70"/>
      <c r="AO35" s="1641"/>
      <c r="AP35" s="1642"/>
      <c r="AQ35" s="1646"/>
      <c r="AR35" s="1642"/>
      <c r="AS35" s="1617" t="s">
        <v>351</v>
      </c>
      <c r="AT35" s="1617"/>
      <c r="AU35" s="1617"/>
      <c r="AV35" s="1617"/>
      <c r="AW35" s="1617"/>
      <c r="AX35" s="1617"/>
      <c r="AY35" s="1617"/>
      <c r="AZ35" s="1596"/>
      <c r="BA35" s="1596"/>
      <c r="BB35" s="1596"/>
      <c r="BC35" s="1598"/>
      <c r="BD35" s="1641"/>
      <c r="BE35" s="1642"/>
      <c r="BF35" s="1631"/>
      <c r="BG35" s="1632"/>
      <c r="BH35" s="1635" t="s">
        <v>352</v>
      </c>
      <c r="BI35" s="1635"/>
      <c r="BJ35" s="1635"/>
      <c r="BK35" s="1635"/>
      <c r="BL35" s="1635"/>
      <c r="BM35" s="1635"/>
      <c r="BN35" s="1636"/>
      <c r="BO35" s="1596"/>
      <c r="BP35" s="1596"/>
      <c r="BQ35" s="1596"/>
      <c r="BR35" s="1598"/>
      <c r="BS35" s="1722" t="s">
        <v>353</v>
      </c>
      <c r="BT35" s="1723"/>
      <c r="BU35" s="77" t="s">
        <v>354</v>
      </c>
      <c r="BV35" s="77"/>
      <c r="BW35" s="77"/>
      <c r="BX35" s="77"/>
      <c r="BY35" s="77"/>
      <c r="BZ35" s="77"/>
      <c r="CA35"/>
    </row>
    <row r="36" spans="1:79" ht="11.1" customHeight="1" thickBot="1">
      <c r="A36" s="1748"/>
      <c r="B36" s="1748"/>
      <c r="C36" s="1748"/>
      <c r="D36" s="1748"/>
      <c r="E36" s="1748"/>
      <c r="F36" s="1748"/>
      <c r="G36" s="1610" t="s">
        <v>355</v>
      </c>
      <c r="H36" s="1610"/>
      <c r="I36" s="1610"/>
      <c r="J36" s="1610"/>
      <c r="K36" s="1610"/>
      <c r="L36" s="1610" t="s">
        <v>356</v>
      </c>
      <c r="M36" s="1610"/>
      <c r="N36" s="1610"/>
      <c r="O36" s="1610"/>
      <c r="P36" s="1610"/>
      <c r="Q36" s="913" t="s">
        <v>357</v>
      </c>
      <c r="R36" s="1043"/>
      <c r="S36" s="1043"/>
      <c r="T36" s="1043"/>
      <c r="U36" s="1043"/>
      <c r="V36" s="1043"/>
      <c r="W36" s="1043"/>
      <c r="X36" s="1043"/>
      <c r="Y36" s="1043"/>
      <c r="Z36" s="1043"/>
      <c r="AA36" s="1043"/>
      <c r="AB36" s="1044"/>
      <c r="AC36" s="913" t="s">
        <v>358</v>
      </c>
      <c r="AD36" s="1043"/>
      <c r="AE36" s="1043"/>
      <c r="AF36" s="1044"/>
      <c r="AG36" s="1750" t="s">
        <v>359</v>
      </c>
      <c r="AH36" s="1751"/>
      <c r="AI36" s="1751"/>
      <c r="AJ36" s="1751"/>
      <c r="AK36" s="1752"/>
      <c r="AL36" s="40"/>
      <c r="AM36" s="40"/>
      <c r="AN36" s="40"/>
      <c r="AO36" s="1641"/>
      <c r="AP36" s="1642"/>
      <c r="AQ36" s="1646"/>
      <c r="AR36" s="1642"/>
      <c r="AS36" s="1617"/>
      <c r="AT36" s="1617"/>
      <c r="AU36" s="1617"/>
      <c r="AV36" s="1617"/>
      <c r="AW36" s="1617"/>
      <c r="AX36" s="1617"/>
      <c r="AY36" s="1617"/>
      <c r="AZ36" s="1596"/>
      <c r="BA36" s="1596"/>
      <c r="BB36" s="1596"/>
      <c r="BC36" s="1598"/>
      <c r="BD36" s="1643"/>
      <c r="BE36" s="1644"/>
      <c r="BF36" s="1588"/>
      <c r="BG36" s="1572"/>
      <c r="BH36" s="1703"/>
      <c r="BI36" s="1703"/>
      <c r="BJ36" s="1703"/>
      <c r="BK36" s="1703"/>
      <c r="BL36" s="1703"/>
      <c r="BM36" s="1703"/>
      <c r="BN36" s="1704"/>
      <c r="BO36" s="1597"/>
      <c r="BP36" s="1597"/>
      <c r="BQ36" s="1597"/>
      <c r="BR36" s="1599"/>
      <c r="BS36" s="1722" t="s">
        <v>360</v>
      </c>
      <c r="BT36" s="1723"/>
      <c r="BU36" s="77" t="s">
        <v>361</v>
      </c>
      <c r="BV36" s="77"/>
      <c r="BW36" s="77"/>
      <c r="BX36" s="77"/>
      <c r="BY36" s="77"/>
      <c r="BZ36" s="77"/>
      <c r="CA36"/>
    </row>
    <row r="37" spans="1:79" ht="11.1" customHeight="1">
      <c r="A37" s="1748"/>
      <c r="B37" s="1748"/>
      <c r="C37" s="1748"/>
      <c r="D37" s="1748"/>
      <c r="E37" s="1748"/>
      <c r="F37" s="1748"/>
      <c r="G37" s="1610"/>
      <c r="H37" s="1610"/>
      <c r="I37" s="1610"/>
      <c r="J37" s="1610"/>
      <c r="K37" s="1610"/>
      <c r="L37" s="1610"/>
      <c r="M37" s="1610"/>
      <c r="N37" s="1610"/>
      <c r="O37" s="1610"/>
      <c r="P37" s="1610"/>
      <c r="Q37" s="914"/>
      <c r="R37" s="873"/>
      <c r="S37" s="873"/>
      <c r="T37" s="873"/>
      <c r="U37" s="873"/>
      <c r="V37" s="873"/>
      <c r="W37" s="873"/>
      <c r="X37" s="873"/>
      <c r="Y37" s="873"/>
      <c r="Z37" s="873"/>
      <c r="AA37" s="873"/>
      <c r="AB37" s="1567"/>
      <c r="AC37" s="914"/>
      <c r="AD37" s="873"/>
      <c r="AE37" s="873"/>
      <c r="AF37" s="1567"/>
      <c r="AG37" s="1753"/>
      <c r="AH37" s="1754"/>
      <c r="AI37" s="1754"/>
      <c r="AJ37" s="1754"/>
      <c r="AK37" s="1755"/>
      <c r="AL37" s="40"/>
      <c r="AM37" s="40"/>
      <c r="AN37" s="40"/>
      <c r="AO37" s="1641"/>
      <c r="AP37" s="1642"/>
      <c r="AQ37" s="1646"/>
      <c r="AR37" s="1642"/>
      <c r="AS37" s="1617" t="s">
        <v>362</v>
      </c>
      <c r="AT37" s="1617"/>
      <c r="AU37" s="1617"/>
      <c r="AV37" s="1617"/>
      <c r="AW37" s="1617"/>
      <c r="AX37" s="1617"/>
      <c r="AY37" s="1617"/>
      <c r="AZ37" s="1596"/>
      <c r="BA37" s="1596"/>
      <c r="BB37" s="1596"/>
      <c r="BC37" s="1598"/>
      <c r="BD37" s="1639" t="s">
        <v>363</v>
      </c>
      <c r="BE37" s="1640"/>
      <c r="BF37" s="1653"/>
      <c r="BG37" s="1654"/>
      <c r="BH37" s="1655" t="s">
        <v>364</v>
      </c>
      <c r="BI37" s="1655"/>
      <c r="BJ37" s="1655"/>
      <c r="BK37" s="1655"/>
      <c r="BL37" s="1655"/>
      <c r="BM37" s="1655"/>
      <c r="BN37" s="1656"/>
      <c r="BO37" s="1622"/>
      <c r="BP37" s="1622"/>
      <c r="BQ37" s="1622"/>
      <c r="BR37" s="1623"/>
      <c r="BS37" s="1722" t="s">
        <v>365</v>
      </c>
      <c r="BT37" s="1723"/>
      <c r="BU37" s="77" t="s">
        <v>366</v>
      </c>
      <c r="BV37" s="77"/>
      <c r="BW37" s="77"/>
      <c r="BX37" s="77"/>
      <c r="BY37" s="77"/>
      <c r="BZ37" s="77"/>
      <c r="CA37"/>
    </row>
    <row r="38" spans="1:79" ht="11.1" customHeight="1">
      <c r="A38" s="1749"/>
      <c r="B38" s="1749"/>
      <c r="C38" s="1749"/>
      <c r="D38" s="1749"/>
      <c r="E38" s="1749"/>
      <c r="F38" s="1749"/>
      <c r="G38" s="1609"/>
      <c r="H38" s="1609"/>
      <c r="I38" s="1609"/>
      <c r="J38" s="1609"/>
      <c r="K38" s="1609"/>
      <c r="L38" s="1609"/>
      <c r="M38" s="1609"/>
      <c r="N38" s="1609"/>
      <c r="O38" s="1609"/>
      <c r="P38" s="1609"/>
      <c r="Q38" s="915"/>
      <c r="R38" s="1568"/>
      <c r="S38" s="1568"/>
      <c r="T38" s="1568"/>
      <c r="U38" s="1568"/>
      <c r="V38" s="1568"/>
      <c r="W38" s="1568"/>
      <c r="X38" s="1568"/>
      <c r="Y38" s="1568"/>
      <c r="Z38" s="1568"/>
      <c r="AA38" s="1568"/>
      <c r="AB38" s="1569"/>
      <c r="AC38" s="914"/>
      <c r="AD38" s="873"/>
      <c r="AE38" s="873"/>
      <c r="AF38" s="1567"/>
      <c r="AG38" s="1756"/>
      <c r="AH38" s="1757"/>
      <c r="AI38" s="1757"/>
      <c r="AJ38" s="1757"/>
      <c r="AK38" s="1758"/>
      <c r="AL38" s="40"/>
      <c r="AM38" s="40"/>
      <c r="AN38" s="40"/>
      <c r="AO38" s="1641"/>
      <c r="AP38" s="1642"/>
      <c r="AQ38" s="1646"/>
      <c r="AR38" s="1642"/>
      <c r="AS38" s="1617"/>
      <c r="AT38" s="1617"/>
      <c r="AU38" s="1617"/>
      <c r="AV38" s="1617"/>
      <c r="AW38" s="1617"/>
      <c r="AX38" s="1617"/>
      <c r="AY38" s="1617"/>
      <c r="AZ38" s="1596"/>
      <c r="BA38" s="1596"/>
      <c r="BB38" s="1596"/>
      <c r="BC38" s="1598"/>
      <c r="BD38" s="1641"/>
      <c r="BE38" s="1642"/>
      <c r="BF38" s="1633"/>
      <c r="BG38" s="1634"/>
      <c r="BH38" s="1637"/>
      <c r="BI38" s="1637"/>
      <c r="BJ38" s="1637"/>
      <c r="BK38" s="1637"/>
      <c r="BL38" s="1637"/>
      <c r="BM38" s="1637"/>
      <c r="BN38" s="1638"/>
      <c r="BO38" s="1596"/>
      <c r="BP38" s="1596"/>
      <c r="BQ38" s="1596"/>
      <c r="BR38" s="1598"/>
      <c r="BS38" s="1722" t="s">
        <v>367</v>
      </c>
      <c r="BT38" s="1723"/>
      <c r="BU38" s="77" t="s">
        <v>368</v>
      </c>
      <c r="BV38" s="77"/>
      <c r="BW38" s="77"/>
      <c r="BX38" s="77"/>
      <c r="BY38" s="77"/>
      <c r="BZ38" s="77"/>
      <c r="CA38"/>
    </row>
    <row r="39" spans="1:79" ht="11.1" customHeight="1">
      <c r="A39" s="1609" t="s">
        <v>369</v>
      </c>
      <c r="B39" s="1609"/>
      <c r="C39" s="1609"/>
      <c r="D39" s="1609"/>
      <c r="E39" s="1609"/>
      <c r="F39" s="1609"/>
      <c r="G39" s="1736"/>
      <c r="H39" s="1737"/>
      <c r="I39" s="1737"/>
      <c r="J39" s="1737"/>
      <c r="K39" s="1738"/>
      <c r="L39" s="1736"/>
      <c r="M39" s="1737"/>
      <c r="N39" s="1737"/>
      <c r="O39" s="1737"/>
      <c r="P39" s="1738"/>
      <c r="Q39" s="1759"/>
      <c r="R39" s="1760"/>
      <c r="S39" s="1760"/>
      <c r="T39" s="1760"/>
      <c r="U39" s="1760"/>
      <c r="V39" s="1760"/>
      <c r="W39" s="1760"/>
      <c r="X39" s="1760"/>
      <c r="Y39" s="1760"/>
      <c r="Z39" s="1760"/>
      <c r="AA39" s="1760"/>
      <c r="AB39" s="1761"/>
      <c r="AC39" s="1768"/>
      <c r="AD39" s="1769"/>
      <c r="AE39" s="1769"/>
      <c r="AF39" s="84"/>
      <c r="AG39" s="1725"/>
      <c r="AH39" s="1725"/>
      <c r="AI39" s="1725"/>
      <c r="AJ39" s="1725"/>
      <c r="AK39" s="1774"/>
      <c r="AL39" s="70"/>
      <c r="AN39" s="70"/>
      <c r="AO39" s="1641"/>
      <c r="AP39" s="1642"/>
      <c r="AQ39" s="1646"/>
      <c r="AR39" s="1642"/>
      <c r="AS39" s="1617" t="s">
        <v>370</v>
      </c>
      <c r="AT39" s="1617"/>
      <c r="AU39" s="1617"/>
      <c r="AV39" s="1617"/>
      <c r="AW39" s="1617"/>
      <c r="AX39" s="1617"/>
      <c r="AY39" s="1617"/>
      <c r="AZ39" s="1596"/>
      <c r="BA39" s="1596"/>
      <c r="BB39" s="1596"/>
      <c r="BC39" s="1598"/>
      <c r="BD39" s="1641"/>
      <c r="BE39" s="1642"/>
      <c r="BF39" s="1631"/>
      <c r="BG39" s="1632"/>
      <c r="BH39" s="1635" t="s">
        <v>371</v>
      </c>
      <c r="BI39" s="1635"/>
      <c r="BJ39" s="1635"/>
      <c r="BK39" s="1635"/>
      <c r="BL39" s="1635"/>
      <c r="BM39" s="1635"/>
      <c r="BN39" s="1636"/>
      <c r="BO39" s="1596"/>
      <c r="BP39" s="1596"/>
      <c r="BQ39" s="1596"/>
      <c r="BR39" s="1598"/>
      <c r="BS39" s="1722" t="s">
        <v>372</v>
      </c>
      <c r="BT39" s="1723"/>
      <c r="BU39" s="77" t="s">
        <v>373</v>
      </c>
      <c r="BV39" s="77"/>
      <c r="BW39" s="77"/>
      <c r="BX39" s="77"/>
      <c r="BY39" s="77"/>
      <c r="BZ39" s="77"/>
      <c r="CA39"/>
    </row>
    <row r="40" spans="1:79" ht="11.1" customHeight="1">
      <c r="A40" s="1609"/>
      <c r="B40" s="1609"/>
      <c r="C40" s="1609"/>
      <c r="D40" s="1609"/>
      <c r="E40" s="1609"/>
      <c r="F40" s="1609"/>
      <c r="G40" s="1739"/>
      <c r="H40" s="1740"/>
      <c r="I40" s="1740"/>
      <c r="J40" s="1740"/>
      <c r="K40" s="1741"/>
      <c r="L40" s="1739"/>
      <c r="M40" s="1740"/>
      <c r="N40" s="1740"/>
      <c r="O40" s="1740"/>
      <c r="P40" s="1741"/>
      <c r="Q40" s="1762"/>
      <c r="R40" s="1763"/>
      <c r="S40" s="1763"/>
      <c r="T40" s="1763"/>
      <c r="U40" s="1763"/>
      <c r="V40" s="1763"/>
      <c r="W40" s="1763"/>
      <c r="X40" s="1763"/>
      <c r="Y40" s="1763"/>
      <c r="Z40" s="1763"/>
      <c r="AA40" s="1763"/>
      <c r="AB40" s="1764"/>
      <c r="AC40" s="1770"/>
      <c r="AD40" s="1771"/>
      <c r="AE40" s="1771"/>
      <c r="AF40" s="1567" t="s">
        <v>254</v>
      </c>
      <c r="AG40" s="1727"/>
      <c r="AH40" s="1727"/>
      <c r="AI40" s="1727"/>
      <c r="AJ40" s="1727"/>
      <c r="AK40" s="1775"/>
      <c r="AL40" s="70"/>
      <c r="AN40" s="70"/>
      <c r="AO40" s="1641"/>
      <c r="AP40" s="1642"/>
      <c r="AQ40" s="1646"/>
      <c r="AR40" s="1642"/>
      <c r="AS40" s="1617"/>
      <c r="AT40" s="1617"/>
      <c r="AU40" s="1617"/>
      <c r="AV40" s="1617"/>
      <c r="AW40" s="1617"/>
      <c r="AX40" s="1617"/>
      <c r="AY40" s="1617"/>
      <c r="AZ40" s="1596"/>
      <c r="BA40" s="1596"/>
      <c r="BB40" s="1596"/>
      <c r="BC40" s="1598"/>
      <c r="BD40" s="1641"/>
      <c r="BE40" s="1642"/>
      <c r="BF40" s="1633"/>
      <c r="BG40" s="1634"/>
      <c r="BH40" s="1637"/>
      <c r="BI40" s="1637"/>
      <c r="BJ40" s="1637"/>
      <c r="BK40" s="1637"/>
      <c r="BL40" s="1637"/>
      <c r="BM40" s="1637"/>
      <c r="BN40" s="1638"/>
      <c r="BO40" s="1596"/>
      <c r="BP40" s="1596"/>
      <c r="BQ40" s="1596"/>
      <c r="BR40" s="1598"/>
      <c r="BS40" s="1722" t="s">
        <v>374</v>
      </c>
      <c r="BT40" s="1723"/>
      <c r="BU40" s="77" t="s">
        <v>375</v>
      </c>
      <c r="BV40" s="77"/>
      <c r="BW40" s="77"/>
      <c r="BX40" s="77"/>
      <c r="BY40" s="77"/>
      <c r="BZ40" s="77"/>
      <c r="CA40"/>
    </row>
    <row r="41" spans="1:79" ht="11.1" customHeight="1">
      <c r="A41" s="1609"/>
      <c r="B41" s="1609"/>
      <c r="C41" s="1609"/>
      <c r="D41" s="1609"/>
      <c r="E41" s="1609"/>
      <c r="F41" s="1609"/>
      <c r="G41" s="1739"/>
      <c r="H41" s="1740"/>
      <c r="I41" s="1740"/>
      <c r="J41" s="1740"/>
      <c r="K41" s="1741"/>
      <c r="L41" s="1739"/>
      <c r="M41" s="1740"/>
      <c r="N41" s="1740"/>
      <c r="O41" s="1740"/>
      <c r="P41" s="1741"/>
      <c r="Q41" s="1762"/>
      <c r="R41" s="1763"/>
      <c r="S41" s="1763"/>
      <c r="T41" s="1763"/>
      <c r="U41" s="1763"/>
      <c r="V41" s="1763"/>
      <c r="W41" s="1763"/>
      <c r="X41" s="1763"/>
      <c r="Y41" s="1763"/>
      <c r="Z41" s="1763"/>
      <c r="AA41" s="1763"/>
      <c r="AB41" s="1764"/>
      <c r="AC41" s="1770"/>
      <c r="AD41" s="1771"/>
      <c r="AE41" s="1771"/>
      <c r="AF41" s="1567"/>
      <c r="AG41" s="1727"/>
      <c r="AH41" s="1727"/>
      <c r="AI41" s="1727"/>
      <c r="AJ41" s="1727"/>
      <c r="AK41" s="1775"/>
      <c r="AL41" s="70"/>
      <c r="AN41" s="70"/>
      <c r="AO41" s="1641"/>
      <c r="AP41" s="1642"/>
      <c r="AQ41" s="1646"/>
      <c r="AR41" s="1642"/>
      <c r="AS41" s="1616" t="s">
        <v>376</v>
      </c>
      <c r="AT41" s="1616"/>
      <c r="AU41" s="1616"/>
      <c r="AV41" s="1616"/>
      <c r="AW41" s="1617"/>
      <c r="AX41" s="1617"/>
      <c r="AY41" s="1617"/>
      <c r="AZ41" s="1596"/>
      <c r="BA41" s="1596"/>
      <c r="BB41" s="1596"/>
      <c r="BC41" s="1598"/>
      <c r="BD41" s="1641"/>
      <c r="BE41" s="1642"/>
      <c r="BF41" s="1631"/>
      <c r="BG41" s="1632"/>
      <c r="BH41" s="1635" t="s">
        <v>311</v>
      </c>
      <c r="BI41" s="1635"/>
      <c r="BJ41" s="1635"/>
      <c r="BK41" s="1635"/>
      <c r="BL41" s="1635"/>
      <c r="BM41" s="1635"/>
      <c r="BN41" s="1636"/>
      <c r="BO41" s="1596"/>
      <c r="BP41" s="1596"/>
      <c r="BQ41" s="1596"/>
      <c r="BR41" s="1598"/>
      <c r="BS41" s="1722" t="s">
        <v>377</v>
      </c>
      <c r="BT41" s="1723"/>
      <c r="BU41" s="77" t="s">
        <v>378</v>
      </c>
      <c r="BV41" s="77"/>
      <c r="BW41" s="77"/>
      <c r="BX41" s="77"/>
      <c r="BY41" s="77"/>
      <c r="BZ41" s="77"/>
      <c r="CA41"/>
    </row>
    <row r="42" spans="1:79" ht="11.1" customHeight="1">
      <c r="A42" s="1609"/>
      <c r="B42" s="1609"/>
      <c r="C42" s="1609"/>
      <c r="D42" s="1609"/>
      <c r="E42" s="1609"/>
      <c r="F42" s="1609"/>
      <c r="G42" s="1739"/>
      <c r="H42" s="1740"/>
      <c r="I42" s="1740"/>
      <c r="J42" s="1740"/>
      <c r="K42" s="1741"/>
      <c r="L42" s="1739"/>
      <c r="M42" s="1740"/>
      <c r="N42" s="1740"/>
      <c r="O42" s="1740"/>
      <c r="P42" s="1741"/>
      <c r="Q42" s="1762"/>
      <c r="R42" s="1763"/>
      <c r="S42" s="1763"/>
      <c r="T42" s="1763"/>
      <c r="U42" s="1763"/>
      <c r="V42" s="1763"/>
      <c r="W42" s="1763"/>
      <c r="X42" s="1763"/>
      <c r="Y42" s="1763"/>
      <c r="Z42" s="1763"/>
      <c r="AA42" s="1763"/>
      <c r="AB42" s="1764"/>
      <c r="AC42" s="1770"/>
      <c r="AD42" s="1771"/>
      <c r="AE42" s="1771"/>
      <c r="AF42" s="1567"/>
      <c r="AG42" s="1727"/>
      <c r="AH42" s="1727"/>
      <c r="AI42" s="1727"/>
      <c r="AJ42" s="1727"/>
      <c r="AK42" s="1775"/>
      <c r="AL42" s="70"/>
      <c r="AM42" s="70"/>
      <c r="AN42" s="70"/>
      <c r="AO42" s="1641"/>
      <c r="AP42" s="1642"/>
      <c r="AQ42" s="1646"/>
      <c r="AR42" s="1642"/>
      <c r="AS42" s="1617"/>
      <c r="AT42" s="1617"/>
      <c r="AU42" s="1617"/>
      <c r="AV42" s="1617"/>
      <c r="AW42" s="1617"/>
      <c r="AX42" s="1617"/>
      <c r="AY42" s="1617"/>
      <c r="AZ42" s="1596"/>
      <c r="BA42" s="1596"/>
      <c r="BB42" s="1596"/>
      <c r="BC42" s="1598"/>
      <c r="BD42" s="1641"/>
      <c r="BE42" s="1642"/>
      <c r="BF42" s="1633"/>
      <c r="BG42" s="1634"/>
      <c r="BH42" s="1637"/>
      <c r="BI42" s="1637"/>
      <c r="BJ42" s="1637"/>
      <c r="BK42" s="1637"/>
      <c r="BL42" s="1637"/>
      <c r="BM42" s="1637"/>
      <c r="BN42" s="1638"/>
      <c r="BO42" s="1596"/>
      <c r="BP42" s="1596"/>
      <c r="BQ42" s="1596"/>
      <c r="BR42" s="1598"/>
      <c r="BS42" s="1722" t="s">
        <v>379</v>
      </c>
      <c r="BT42" s="1723"/>
      <c r="BU42" s="77" t="s">
        <v>380</v>
      </c>
      <c r="BV42" s="77"/>
      <c r="BW42" s="77"/>
      <c r="BX42" s="77"/>
      <c r="BY42" s="77"/>
      <c r="BZ42" s="77"/>
      <c r="CA42"/>
    </row>
    <row r="43" spans="1:79" ht="11.1" customHeight="1">
      <c r="A43" s="1609"/>
      <c r="B43" s="1609"/>
      <c r="C43" s="1609"/>
      <c r="D43" s="1609"/>
      <c r="E43" s="1609"/>
      <c r="F43" s="1609"/>
      <c r="G43" s="1742"/>
      <c r="H43" s="1743"/>
      <c r="I43" s="1743"/>
      <c r="J43" s="1743"/>
      <c r="K43" s="1744"/>
      <c r="L43" s="1742"/>
      <c r="M43" s="1743"/>
      <c r="N43" s="1743"/>
      <c r="O43" s="1743"/>
      <c r="P43" s="1744"/>
      <c r="Q43" s="1765"/>
      <c r="R43" s="1766"/>
      <c r="S43" s="1766"/>
      <c r="T43" s="1766"/>
      <c r="U43" s="1766"/>
      <c r="V43" s="1766"/>
      <c r="W43" s="1766"/>
      <c r="X43" s="1766"/>
      <c r="Y43" s="1766"/>
      <c r="Z43" s="1766"/>
      <c r="AA43" s="1766"/>
      <c r="AB43" s="1767"/>
      <c r="AC43" s="1772"/>
      <c r="AD43" s="1773"/>
      <c r="AE43" s="1773"/>
      <c r="AF43" s="85"/>
      <c r="AG43" s="1729"/>
      <c r="AH43" s="1729"/>
      <c r="AI43" s="1729"/>
      <c r="AJ43" s="1729"/>
      <c r="AK43" s="1776"/>
      <c r="AL43" s="70"/>
      <c r="AM43" s="70"/>
      <c r="AN43" s="70"/>
      <c r="AO43" s="1641"/>
      <c r="AP43" s="1642"/>
      <c r="AQ43" s="1646"/>
      <c r="AR43" s="1642"/>
      <c r="AS43" s="1617" t="s">
        <v>381</v>
      </c>
      <c r="AT43" s="1617"/>
      <c r="AU43" s="1617"/>
      <c r="AV43" s="1617"/>
      <c r="AW43" s="1617"/>
      <c r="AX43" s="1617"/>
      <c r="AY43" s="1617"/>
      <c r="AZ43" s="1596"/>
      <c r="BA43" s="1596"/>
      <c r="BB43" s="1596"/>
      <c r="BC43" s="1598"/>
      <c r="BD43" s="1641"/>
      <c r="BE43" s="1642"/>
      <c r="BF43" s="1631"/>
      <c r="BG43" s="1632"/>
      <c r="BH43" s="1635" t="s">
        <v>351</v>
      </c>
      <c r="BI43" s="1635"/>
      <c r="BJ43" s="1635"/>
      <c r="BK43" s="1635"/>
      <c r="BL43" s="1635"/>
      <c r="BM43" s="1635"/>
      <c r="BN43" s="1636"/>
      <c r="BO43" s="1596"/>
      <c r="BP43" s="1596"/>
      <c r="BQ43" s="1596"/>
      <c r="BR43" s="1598"/>
      <c r="BS43" s="1722" t="s">
        <v>382</v>
      </c>
      <c r="BT43" s="1723"/>
      <c r="BU43" s="77" t="s">
        <v>383</v>
      </c>
      <c r="BV43" s="77"/>
      <c r="BW43" s="77"/>
      <c r="BX43" s="77"/>
      <c r="BY43" s="77"/>
      <c r="BZ43" s="77"/>
      <c r="CA43"/>
    </row>
    <row r="44" spans="1:79" ht="11.1" customHeight="1">
      <c r="A44" s="1777" t="s">
        <v>384</v>
      </c>
      <c r="B44" s="1778"/>
      <c r="C44" s="1778"/>
      <c r="D44" s="1778"/>
      <c r="E44" s="1778"/>
      <c r="F44" s="1779"/>
      <c r="G44" s="1657" t="s">
        <v>1040</v>
      </c>
      <c r="H44" s="1658"/>
      <c r="I44" s="1658"/>
      <c r="J44" s="1658"/>
      <c r="K44" s="1658"/>
      <c r="L44" s="1659"/>
      <c r="M44" s="1609" t="s">
        <v>385</v>
      </c>
      <c r="N44" s="1609"/>
      <c r="O44" s="1609"/>
      <c r="P44" s="1609"/>
      <c r="Q44" s="1783"/>
      <c r="R44" s="1784"/>
      <c r="S44" s="1784"/>
      <c r="T44" s="1784"/>
      <c r="U44" s="1784"/>
      <c r="V44" s="1784"/>
      <c r="W44" s="1784"/>
      <c r="X44" s="1784"/>
      <c r="Y44" s="1784"/>
      <c r="Z44" s="1784"/>
      <c r="AA44" s="1784"/>
      <c r="AB44" s="1785"/>
      <c r="AC44" s="914" t="s">
        <v>386</v>
      </c>
      <c r="AD44" s="873"/>
      <c r="AE44" s="873"/>
      <c r="AF44" s="873"/>
      <c r="AG44" s="1043"/>
      <c r="AH44" s="1043"/>
      <c r="AI44" s="1043"/>
      <c r="AJ44" s="1043"/>
      <c r="AK44" s="1044"/>
      <c r="AL44" s="70"/>
      <c r="AM44" s="70"/>
      <c r="AN44" s="70"/>
      <c r="AO44" s="1641"/>
      <c r="AP44" s="1642"/>
      <c r="AQ44" s="1745"/>
      <c r="AR44" s="1746"/>
      <c r="AS44" s="1617"/>
      <c r="AT44" s="1617"/>
      <c r="AU44" s="1617"/>
      <c r="AV44" s="1617"/>
      <c r="AW44" s="1617"/>
      <c r="AX44" s="1617"/>
      <c r="AY44" s="1617"/>
      <c r="AZ44" s="1596"/>
      <c r="BA44" s="1596"/>
      <c r="BB44" s="1596"/>
      <c r="BC44" s="1598"/>
      <c r="BD44" s="1641"/>
      <c r="BE44" s="1642"/>
      <c r="BF44" s="1633"/>
      <c r="BG44" s="1634"/>
      <c r="BH44" s="1637"/>
      <c r="BI44" s="1637"/>
      <c r="BJ44" s="1637"/>
      <c r="BK44" s="1637"/>
      <c r="BL44" s="1637"/>
      <c r="BM44" s="1637"/>
      <c r="BN44" s="1638"/>
      <c r="BO44" s="1596"/>
      <c r="BP44" s="1596"/>
      <c r="BQ44" s="1596"/>
      <c r="BR44" s="1598"/>
      <c r="BS44" s="1722" t="s">
        <v>387</v>
      </c>
      <c r="BT44" s="1723"/>
      <c r="BU44" s="77" t="s">
        <v>388</v>
      </c>
      <c r="BV44" s="77"/>
      <c r="BW44" s="77"/>
      <c r="BX44" s="77"/>
      <c r="BY44" s="77"/>
      <c r="BZ44" s="77"/>
      <c r="CA44"/>
    </row>
    <row r="45" spans="1:79" ht="11.1" customHeight="1">
      <c r="A45" s="1780"/>
      <c r="B45" s="1781"/>
      <c r="C45" s="1781"/>
      <c r="D45" s="1781"/>
      <c r="E45" s="1781"/>
      <c r="F45" s="1782"/>
      <c r="G45" s="1663"/>
      <c r="H45" s="1664"/>
      <c r="I45" s="1664"/>
      <c r="J45" s="1664"/>
      <c r="K45" s="1664"/>
      <c r="L45" s="1665"/>
      <c r="M45" s="1609"/>
      <c r="N45" s="1609"/>
      <c r="O45" s="1609"/>
      <c r="P45" s="1609"/>
      <c r="Q45" s="1786"/>
      <c r="R45" s="1787"/>
      <c r="S45" s="1787"/>
      <c r="T45" s="1787"/>
      <c r="U45" s="1787"/>
      <c r="V45" s="1787"/>
      <c r="W45" s="1787"/>
      <c r="X45" s="1787"/>
      <c r="Y45" s="1787"/>
      <c r="Z45" s="1787"/>
      <c r="AA45" s="1787"/>
      <c r="AB45" s="1788"/>
      <c r="AC45" s="915"/>
      <c r="AD45" s="1568"/>
      <c r="AE45" s="1568"/>
      <c r="AF45" s="1568"/>
      <c r="AG45" s="1568"/>
      <c r="AH45" s="1568"/>
      <c r="AI45" s="1568"/>
      <c r="AJ45" s="1568"/>
      <c r="AK45" s="1569"/>
      <c r="AL45" s="70"/>
      <c r="AM45" s="70"/>
      <c r="AN45" s="70"/>
      <c r="AO45" s="1641"/>
      <c r="AP45" s="1642"/>
      <c r="AQ45" s="1678" t="s">
        <v>389</v>
      </c>
      <c r="AR45" s="1679"/>
      <c r="AS45" s="1617" t="s">
        <v>364</v>
      </c>
      <c r="AT45" s="1617"/>
      <c r="AU45" s="1617"/>
      <c r="AV45" s="1617"/>
      <c r="AW45" s="1617"/>
      <c r="AX45" s="1617"/>
      <c r="AY45" s="1617"/>
      <c r="AZ45" s="1596"/>
      <c r="BA45" s="1596"/>
      <c r="BB45" s="1596"/>
      <c r="BC45" s="1598"/>
      <c r="BD45" s="1641"/>
      <c r="BE45" s="1642"/>
      <c r="BF45" s="1631"/>
      <c r="BG45" s="1632"/>
      <c r="BH45" s="1635" t="s">
        <v>390</v>
      </c>
      <c r="BI45" s="1635"/>
      <c r="BJ45" s="1635"/>
      <c r="BK45" s="1635"/>
      <c r="BL45" s="1635"/>
      <c r="BM45" s="1635"/>
      <c r="BN45" s="1636"/>
      <c r="BO45" s="1596"/>
      <c r="BP45" s="1596"/>
      <c r="BQ45" s="1596"/>
      <c r="BR45" s="1598"/>
      <c r="BS45" s="1722" t="s">
        <v>391</v>
      </c>
      <c r="BT45" s="1723"/>
      <c r="BU45" s="77" t="s">
        <v>392</v>
      </c>
      <c r="BV45" s="77"/>
      <c r="BW45" s="77"/>
      <c r="BX45" s="77"/>
      <c r="BY45" s="77"/>
      <c r="BZ45" s="77"/>
      <c r="CA45"/>
    </row>
    <row r="46" spans="1:79" ht="11.1" customHeight="1">
      <c r="A46" s="1777" t="s">
        <v>393</v>
      </c>
      <c r="B46" s="1778"/>
      <c r="C46" s="1778"/>
      <c r="D46" s="1778"/>
      <c r="E46" s="1778"/>
      <c r="F46" s="1779"/>
      <c r="G46" s="1657" t="s">
        <v>1040</v>
      </c>
      <c r="H46" s="1658"/>
      <c r="I46" s="1658"/>
      <c r="J46" s="1658"/>
      <c r="K46" s="1658"/>
      <c r="L46" s="1659"/>
      <c r="M46" s="1609"/>
      <c r="N46" s="1609"/>
      <c r="O46" s="1609"/>
      <c r="P46" s="1609"/>
      <c r="Q46" s="1786"/>
      <c r="R46" s="1787"/>
      <c r="S46" s="1787"/>
      <c r="T46" s="1787"/>
      <c r="U46" s="1787"/>
      <c r="V46" s="1787"/>
      <c r="W46" s="1787"/>
      <c r="X46" s="1787"/>
      <c r="Y46" s="1787"/>
      <c r="Z46" s="1787"/>
      <c r="AA46" s="1787"/>
      <c r="AB46" s="1788"/>
      <c r="AC46" s="1793" t="s">
        <v>486</v>
      </c>
      <c r="AD46" s="1794"/>
      <c r="AE46" s="1794"/>
      <c r="AF46" s="1794"/>
      <c r="AG46" s="1794"/>
      <c r="AH46" s="1794"/>
      <c r="AI46" s="1794"/>
      <c r="AJ46" s="1794"/>
      <c r="AK46" s="1795"/>
      <c r="AL46" s="70"/>
      <c r="AM46" s="70"/>
      <c r="AN46" s="70"/>
      <c r="AO46" s="1641"/>
      <c r="AP46" s="1642"/>
      <c r="AQ46" s="1646"/>
      <c r="AR46" s="1642"/>
      <c r="AS46" s="1617"/>
      <c r="AT46" s="1617"/>
      <c r="AU46" s="1617"/>
      <c r="AV46" s="1617"/>
      <c r="AW46" s="1617"/>
      <c r="AX46" s="1617"/>
      <c r="AY46" s="1617"/>
      <c r="AZ46" s="1596"/>
      <c r="BA46" s="1596"/>
      <c r="BB46" s="1596"/>
      <c r="BC46" s="1598"/>
      <c r="BD46" s="1641"/>
      <c r="BE46" s="1642"/>
      <c r="BF46" s="1633"/>
      <c r="BG46" s="1634"/>
      <c r="BH46" s="1637"/>
      <c r="BI46" s="1637"/>
      <c r="BJ46" s="1637"/>
      <c r="BK46" s="1637"/>
      <c r="BL46" s="1637"/>
      <c r="BM46" s="1637"/>
      <c r="BN46" s="1638"/>
      <c r="BO46" s="1596"/>
      <c r="BP46" s="1596"/>
      <c r="BQ46" s="1596"/>
      <c r="BR46" s="1598"/>
      <c r="BS46" s="1722" t="s">
        <v>394</v>
      </c>
      <c r="BT46" s="1723"/>
      <c r="BU46" s="77" t="s">
        <v>395</v>
      </c>
      <c r="BV46" s="77"/>
      <c r="BW46" s="77"/>
      <c r="BX46" s="77"/>
      <c r="BY46" s="77"/>
      <c r="BZ46" s="77"/>
      <c r="CA46"/>
    </row>
    <row r="47" spans="1:79" ht="11.1" customHeight="1">
      <c r="A47" s="1780"/>
      <c r="B47" s="1781"/>
      <c r="C47" s="1781"/>
      <c r="D47" s="1781"/>
      <c r="E47" s="1781"/>
      <c r="F47" s="1782"/>
      <c r="G47" s="1663"/>
      <c r="H47" s="1664"/>
      <c r="I47" s="1664"/>
      <c r="J47" s="1664"/>
      <c r="K47" s="1664"/>
      <c r="L47" s="1665"/>
      <c r="M47" s="1609"/>
      <c r="N47" s="1609"/>
      <c r="O47" s="1609"/>
      <c r="P47" s="1609"/>
      <c r="Q47" s="1789"/>
      <c r="R47" s="1790"/>
      <c r="S47" s="1790"/>
      <c r="T47" s="1790"/>
      <c r="U47" s="1790"/>
      <c r="V47" s="1790"/>
      <c r="W47" s="1790"/>
      <c r="X47" s="1790"/>
      <c r="Y47" s="1790"/>
      <c r="Z47" s="1790"/>
      <c r="AA47" s="1790"/>
      <c r="AB47" s="1791"/>
      <c r="AC47" s="1796"/>
      <c r="AD47" s="1797"/>
      <c r="AE47" s="1797"/>
      <c r="AF47" s="1797"/>
      <c r="AG47" s="1797"/>
      <c r="AH47" s="1797"/>
      <c r="AI47" s="1797"/>
      <c r="AJ47" s="1797"/>
      <c r="AK47" s="1798"/>
      <c r="AL47" s="70"/>
      <c r="AM47" s="70"/>
      <c r="AN47" s="70"/>
      <c r="AO47" s="1641"/>
      <c r="AP47" s="1642"/>
      <c r="AQ47" s="1646"/>
      <c r="AR47" s="1642"/>
      <c r="AS47" s="1617" t="s">
        <v>396</v>
      </c>
      <c r="AT47" s="1617"/>
      <c r="AU47" s="1617"/>
      <c r="AV47" s="1617"/>
      <c r="AW47" s="1617"/>
      <c r="AX47" s="1617"/>
      <c r="AY47" s="1617"/>
      <c r="AZ47" s="1596"/>
      <c r="BA47" s="1596"/>
      <c r="BB47" s="1596"/>
      <c r="BC47" s="1598"/>
      <c r="BD47" s="1641"/>
      <c r="BE47" s="1642"/>
      <c r="BF47" s="1631"/>
      <c r="BG47" s="1632"/>
      <c r="BH47" s="1747" t="s">
        <v>397</v>
      </c>
      <c r="BI47" s="1747"/>
      <c r="BJ47" s="1747"/>
      <c r="BK47" s="1747"/>
      <c r="BL47" s="1635"/>
      <c r="BM47" s="1635"/>
      <c r="BN47" s="1636"/>
      <c r="BO47" s="1596"/>
      <c r="BP47" s="1596"/>
      <c r="BQ47" s="1596"/>
      <c r="BR47" s="1598"/>
      <c r="BS47" s="1722" t="s">
        <v>398</v>
      </c>
      <c r="BT47" s="1723"/>
      <c r="BU47" s="77" t="s">
        <v>399</v>
      </c>
      <c r="BV47" s="77"/>
      <c r="BW47" s="77"/>
      <c r="BX47" s="77"/>
      <c r="BY47" s="77"/>
      <c r="BZ47" s="77"/>
      <c r="CA47"/>
    </row>
    <row r="48" spans="1:79" ht="11.1" customHeight="1">
      <c r="A48" s="1792" t="s">
        <v>400</v>
      </c>
      <c r="B48" s="1609"/>
      <c r="C48" s="1609"/>
      <c r="D48" s="1609"/>
      <c r="E48" s="1609"/>
      <c r="F48" s="1609"/>
      <c r="G48" s="1609" t="s">
        <v>401</v>
      </c>
      <c r="H48" s="1609"/>
      <c r="I48" s="1609"/>
      <c r="J48" s="1609"/>
      <c r="K48" s="1609"/>
      <c r="L48" s="1609"/>
      <c r="M48" s="1609"/>
      <c r="N48" s="1609"/>
      <c r="O48" s="1609"/>
      <c r="P48" s="1609"/>
      <c r="Q48" s="913" t="s">
        <v>402</v>
      </c>
      <c r="R48" s="1043"/>
      <c r="S48" s="1043"/>
      <c r="T48" s="1043"/>
      <c r="U48" s="1043"/>
      <c r="V48" s="1043"/>
      <c r="W48" s="1043"/>
      <c r="X48" s="1043"/>
      <c r="Y48" s="1043"/>
      <c r="Z48" s="1043"/>
      <c r="AA48" s="1043"/>
      <c r="AB48" s="1043"/>
      <c r="AC48" s="1043"/>
      <c r="AD48" s="1043"/>
      <c r="AE48" s="1043"/>
      <c r="AF48" s="1043"/>
      <c r="AG48" s="1043"/>
      <c r="AH48" s="1043"/>
      <c r="AI48" s="1043"/>
      <c r="AJ48" s="1043"/>
      <c r="AK48" s="1044"/>
      <c r="AL48" s="70"/>
      <c r="AM48" s="70"/>
      <c r="AN48" s="70"/>
      <c r="AO48" s="1641"/>
      <c r="AP48" s="1642"/>
      <c r="AQ48" s="1646"/>
      <c r="AR48" s="1642"/>
      <c r="AS48" s="1617"/>
      <c r="AT48" s="1617"/>
      <c r="AU48" s="1617"/>
      <c r="AV48" s="1617"/>
      <c r="AW48" s="1617"/>
      <c r="AX48" s="1617"/>
      <c r="AY48" s="1617"/>
      <c r="AZ48" s="1596"/>
      <c r="BA48" s="1596"/>
      <c r="BB48" s="1596"/>
      <c r="BC48" s="1598"/>
      <c r="BD48" s="1641"/>
      <c r="BE48" s="1642"/>
      <c r="BF48" s="1633"/>
      <c r="BG48" s="1634"/>
      <c r="BH48" s="1637"/>
      <c r="BI48" s="1637"/>
      <c r="BJ48" s="1637"/>
      <c r="BK48" s="1637"/>
      <c r="BL48" s="1637"/>
      <c r="BM48" s="1637"/>
      <c r="BN48" s="1638"/>
      <c r="BO48" s="1596"/>
      <c r="BP48" s="1596"/>
      <c r="BQ48" s="1596"/>
      <c r="BR48" s="1598"/>
      <c r="BS48" s="1722" t="s">
        <v>403</v>
      </c>
      <c r="BT48" s="1723"/>
      <c r="BU48" s="77" t="s">
        <v>404</v>
      </c>
      <c r="BV48" s="77"/>
      <c r="BW48" s="77"/>
      <c r="BX48" s="77"/>
      <c r="BY48" s="77"/>
      <c r="BZ48" s="77"/>
      <c r="CA48"/>
    </row>
    <row r="49" spans="1:79" ht="11.1" customHeight="1">
      <c r="A49" s="1792"/>
      <c r="B49" s="1609"/>
      <c r="C49" s="1609"/>
      <c r="D49" s="1609"/>
      <c r="E49" s="1609"/>
      <c r="F49" s="1609"/>
      <c r="G49" s="1609"/>
      <c r="H49" s="1609"/>
      <c r="I49" s="1609"/>
      <c r="J49" s="1609"/>
      <c r="K49" s="1609"/>
      <c r="L49" s="1609"/>
      <c r="M49" s="1609"/>
      <c r="N49" s="1609"/>
      <c r="O49" s="1609"/>
      <c r="P49" s="1609"/>
      <c r="Q49" s="914"/>
      <c r="R49" s="873"/>
      <c r="S49" s="873"/>
      <c r="T49" s="873"/>
      <c r="U49" s="873"/>
      <c r="V49" s="873"/>
      <c r="W49" s="873"/>
      <c r="X49" s="873"/>
      <c r="Y49" s="873"/>
      <c r="Z49" s="873"/>
      <c r="AA49" s="873"/>
      <c r="AB49" s="873"/>
      <c r="AC49" s="873"/>
      <c r="AD49" s="873"/>
      <c r="AE49" s="873"/>
      <c r="AF49" s="873"/>
      <c r="AG49" s="873"/>
      <c r="AH49" s="873"/>
      <c r="AI49" s="873"/>
      <c r="AJ49" s="873"/>
      <c r="AK49" s="1567"/>
      <c r="AL49" s="70"/>
      <c r="AM49" s="70"/>
      <c r="AN49" s="70"/>
      <c r="AO49" s="1641"/>
      <c r="AP49" s="1642"/>
      <c r="AQ49" s="1646"/>
      <c r="AR49" s="1642"/>
      <c r="AS49" s="1617" t="s">
        <v>352</v>
      </c>
      <c r="AT49" s="1617"/>
      <c r="AU49" s="1617"/>
      <c r="AV49" s="1617"/>
      <c r="AW49" s="1617"/>
      <c r="AX49" s="1617"/>
      <c r="AY49" s="1617"/>
      <c r="AZ49" s="1596"/>
      <c r="BA49" s="1596"/>
      <c r="BB49" s="1596"/>
      <c r="BC49" s="1598"/>
      <c r="BD49" s="1641"/>
      <c r="BE49" s="1642"/>
      <c r="BF49" s="1631"/>
      <c r="BG49" s="1632"/>
      <c r="BH49" s="1635" t="s">
        <v>405</v>
      </c>
      <c r="BI49" s="1635"/>
      <c r="BJ49" s="1635"/>
      <c r="BK49" s="1635"/>
      <c r="BL49" s="1635"/>
      <c r="BM49" s="1635"/>
      <c r="BN49" s="1636"/>
      <c r="BO49" s="1596"/>
      <c r="BP49" s="1596"/>
      <c r="BQ49" s="1596"/>
      <c r="BR49" s="1598"/>
      <c r="BS49" s="1722" t="s">
        <v>406</v>
      </c>
      <c r="BT49" s="1723"/>
      <c r="BU49" s="77" t="s">
        <v>407</v>
      </c>
      <c r="BV49" s="77"/>
      <c r="BW49" s="77"/>
      <c r="BX49" s="77"/>
      <c r="BY49" s="77"/>
      <c r="BZ49" s="77"/>
      <c r="CA49"/>
    </row>
    <row r="50" spans="1:79" ht="11.1" customHeight="1" thickBot="1">
      <c r="A50" s="1609"/>
      <c r="B50" s="1609"/>
      <c r="C50" s="1609"/>
      <c r="D50" s="1609"/>
      <c r="E50" s="1609"/>
      <c r="F50" s="1609"/>
      <c r="G50" s="1609"/>
      <c r="H50" s="1609"/>
      <c r="I50" s="1609"/>
      <c r="J50" s="1609"/>
      <c r="K50" s="1609"/>
      <c r="L50" s="1609"/>
      <c r="M50" s="1609"/>
      <c r="N50" s="1609"/>
      <c r="O50" s="1609"/>
      <c r="P50" s="1609"/>
      <c r="Q50" s="915"/>
      <c r="R50" s="1568"/>
      <c r="S50" s="1568"/>
      <c r="T50" s="1568"/>
      <c r="U50" s="1568"/>
      <c r="V50" s="1568"/>
      <c r="W50" s="1568"/>
      <c r="X50" s="1568"/>
      <c r="Y50" s="1568"/>
      <c r="Z50" s="1568"/>
      <c r="AA50" s="1568"/>
      <c r="AB50" s="1568"/>
      <c r="AC50" s="1568"/>
      <c r="AD50" s="1568"/>
      <c r="AE50" s="1568"/>
      <c r="AF50" s="1568"/>
      <c r="AG50" s="1568"/>
      <c r="AH50" s="1568"/>
      <c r="AI50" s="1568"/>
      <c r="AJ50" s="1568"/>
      <c r="AK50" s="1569"/>
      <c r="AL50" s="70"/>
      <c r="AM50" s="70"/>
      <c r="AN50" s="70"/>
      <c r="AO50" s="1643"/>
      <c r="AP50" s="1644"/>
      <c r="AQ50" s="1647"/>
      <c r="AR50" s="1644"/>
      <c r="AS50" s="1618"/>
      <c r="AT50" s="1618"/>
      <c r="AU50" s="1618"/>
      <c r="AV50" s="1618"/>
      <c r="AW50" s="1618"/>
      <c r="AX50" s="1618"/>
      <c r="AY50" s="1618"/>
      <c r="AZ50" s="1597"/>
      <c r="BA50" s="1597"/>
      <c r="BB50" s="1597"/>
      <c r="BC50" s="1599"/>
      <c r="BD50" s="1641"/>
      <c r="BE50" s="1642"/>
      <c r="BF50" s="1633"/>
      <c r="BG50" s="1634"/>
      <c r="BH50" s="1637"/>
      <c r="BI50" s="1637"/>
      <c r="BJ50" s="1637"/>
      <c r="BK50" s="1637"/>
      <c r="BL50" s="1637"/>
      <c r="BM50" s="1637"/>
      <c r="BN50" s="1638"/>
      <c r="BO50" s="1596"/>
      <c r="BP50" s="1596"/>
      <c r="BQ50" s="1596"/>
      <c r="BR50" s="1598"/>
      <c r="BS50" s="1722" t="s">
        <v>408</v>
      </c>
      <c r="BT50" s="1723"/>
      <c r="BU50" s="77" t="s">
        <v>409</v>
      </c>
      <c r="BV50" s="77"/>
      <c r="BW50" s="77"/>
      <c r="BX50" s="77"/>
      <c r="BY50" s="77"/>
      <c r="BZ50" s="77"/>
      <c r="CA50"/>
    </row>
    <row r="51" spans="1:79" ht="11.1" customHeight="1">
      <c r="A51" s="1609"/>
      <c r="B51" s="1609"/>
      <c r="C51" s="1609"/>
      <c r="D51" s="1609"/>
      <c r="E51" s="1609"/>
      <c r="F51" s="1609"/>
      <c r="G51" s="1724" t="s">
        <v>410</v>
      </c>
      <c r="H51" s="1725"/>
      <c r="I51" s="1730"/>
      <c r="J51" s="1730"/>
      <c r="K51" s="1730"/>
      <c r="L51" s="1730"/>
      <c r="M51" s="1730"/>
      <c r="N51" s="1730"/>
      <c r="O51" s="1730"/>
      <c r="P51" s="1731"/>
      <c r="Q51" s="1736"/>
      <c r="R51" s="1737"/>
      <c r="S51" s="1737"/>
      <c r="T51" s="1737"/>
      <c r="U51" s="1737"/>
      <c r="V51" s="1737"/>
      <c r="W51" s="1737"/>
      <c r="X51" s="1737"/>
      <c r="Y51" s="1737"/>
      <c r="Z51" s="1737"/>
      <c r="AA51" s="1737"/>
      <c r="AB51" s="1737"/>
      <c r="AC51" s="1737"/>
      <c r="AD51" s="1737"/>
      <c r="AE51" s="1737"/>
      <c r="AF51" s="1737"/>
      <c r="AG51" s="1737"/>
      <c r="AH51" s="1737"/>
      <c r="AI51" s="1737"/>
      <c r="AJ51" s="1737"/>
      <c r="AK51" s="1738"/>
      <c r="AL51" s="70"/>
      <c r="AM51" s="70"/>
      <c r="AN51" s="70"/>
      <c r="AO51" s="1639" t="s">
        <v>411</v>
      </c>
      <c r="AP51" s="1640"/>
      <c r="AQ51" s="1645" t="s">
        <v>412</v>
      </c>
      <c r="AR51" s="1640"/>
      <c r="AS51" s="1648" t="s">
        <v>413</v>
      </c>
      <c r="AT51" s="1648"/>
      <c r="AU51" s="1648"/>
      <c r="AV51" s="1648"/>
      <c r="AW51" s="1648"/>
      <c r="AX51" s="1648"/>
      <c r="AY51" s="1648"/>
      <c r="AZ51" s="1622"/>
      <c r="BA51" s="1622"/>
      <c r="BB51" s="1622" t="s">
        <v>260</v>
      </c>
      <c r="BC51" s="1623"/>
      <c r="BD51" s="1641"/>
      <c r="BE51" s="1642"/>
      <c r="BF51" s="1631"/>
      <c r="BG51" s="1632"/>
      <c r="BH51" s="1635" t="s">
        <v>414</v>
      </c>
      <c r="BI51" s="1635"/>
      <c r="BJ51" s="1635"/>
      <c r="BK51" s="1635"/>
      <c r="BL51" s="1635"/>
      <c r="BM51" s="1635"/>
      <c r="BN51" s="1636"/>
      <c r="BO51" s="1596"/>
      <c r="BP51" s="1596"/>
      <c r="BQ51" s="1596"/>
      <c r="BR51" s="1598"/>
      <c r="BS51" s="1722" t="s">
        <v>415</v>
      </c>
      <c r="BT51" s="1723"/>
      <c r="BU51" s="77" t="s">
        <v>416</v>
      </c>
      <c r="BV51" s="77"/>
      <c r="BW51" s="77"/>
      <c r="BX51" s="77"/>
      <c r="BY51" s="77"/>
      <c r="BZ51" s="77"/>
      <c r="CA51"/>
    </row>
    <row r="52" spans="1:79" ht="11.1" customHeight="1">
      <c r="A52" s="1609"/>
      <c r="B52" s="1609"/>
      <c r="C52" s="1609"/>
      <c r="D52" s="1609"/>
      <c r="E52" s="1609"/>
      <c r="F52" s="1609"/>
      <c r="G52" s="1726"/>
      <c r="H52" s="1727"/>
      <c r="I52" s="1732"/>
      <c r="J52" s="1732"/>
      <c r="K52" s="1732"/>
      <c r="L52" s="1732"/>
      <c r="M52" s="1732"/>
      <c r="N52" s="1732"/>
      <c r="O52" s="1732"/>
      <c r="P52" s="1733"/>
      <c r="Q52" s="1739"/>
      <c r="R52" s="1740"/>
      <c r="S52" s="1740"/>
      <c r="T52" s="1740"/>
      <c r="U52" s="1740"/>
      <c r="V52" s="1740"/>
      <c r="W52" s="1740"/>
      <c r="X52" s="1740"/>
      <c r="Y52" s="1740"/>
      <c r="Z52" s="1740"/>
      <c r="AA52" s="1740"/>
      <c r="AB52" s="1740"/>
      <c r="AC52" s="1740"/>
      <c r="AD52" s="1740"/>
      <c r="AE52" s="1740"/>
      <c r="AF52" s="1740"/>
      <c r="AG52" s="1740"/>
      <c r="AH52" s="1740"/>
      <c r="AI52" s="1740"/>
      <c r="AJ52" s="1740"/>
      <c r="AK52" s="1741"/>
      <c r="AL52" s="70"/>
      <c r="AM52" s="70"/>
      <c r="AN52" s="70"/>
      <c r="AO52" s="1641"/>
      <c r="AP52" s="1642"/>
      <c r="AQ52" s="1646"/>
      <c r="AR52" s="1642"/>
      <c r="AS52" s="1617"/>
      <c r="AT52" s="1617"/>
      <c r="AU52" s="1617"/>
      <c r="AV52" s="1617"/>
      <c r="AW52" s="1617"/>
      <c r="AX52" s="1617"/>
      <c r="AY52" s="1617"/>
      <c r="AZ52" s="1596"/>
      <c r="BA52" s="1596"/>
      <c r="BB52" s="1596"/>
      <c r="BC52" s="1598"/>
      <c r="BD52" s="1641"/>
      <c r="BE52" s="1642"/>
      <c r="BF52" s="1633"/>
      <c r="BG52" s="1634"/>
      <c r="BH52" s="1637"/>
      <c r="BI52" s="1637"/>
      <c r="BJ52" s="1637"/>
      <c r="BK52" s="1637"/>
      <c r="BL52" s="1637"/>
      <c r="BM52" s="1637"/>
      <c r="BN52" s="1638"/>
      <c r="BO52" s="1596"/>
      <c r="BP52" s="1596"/>
      <c r="BQ52" s="1596"/>
      <c r="BR52" s="1598"/>
      <c r="BS52" s="1722" t="s">
        <v>417</v>
      </c>
      <c r="BT52" s="1723"/>
      <c r="BU52" s="77" t="s">
        <v>418</v>
      </c>
      <c r="BV52" s="77"/>
      <c r="BW52" s="77"/>
      <c r="BX52" s="77"/>
      <c r="BY52" s="77"/>
      <c r="BZ52" s="77"/>
      <c r="CA52"/>
    </row>
    <row r="53" spans="1:79" ht="11.1" customHeight="1">
      <c r="A53" s="1609"/>
      <c r="B53" s="1609"/>
      <c r="C53" s="1609"/>
      <c r="D53" s="1609"/>
      <c r="E53" s="1609"/>
      <c r="F53" s="1609"/>
      <c r="G53" s="1728"/>
      <c r="H53" s="1729"/>
      <c r="I53" s="1734"/>
      <c r="J53" s="1734"/>
      <c r="K53" s="1734"/>
      <c r="L53" s="1734"/>
      <c r="M53" s="1734"/>
      <c r="N53" s="1734"/>
      <c r="O53" s="1734"/>
      <c r="P53" s="1735"/>
      <c r="Q53" s="1742"/>
      <c r="R53" s="1743"/>
      <c r="S53" s="1743"/>
      <c r="T53" s="1743"/>
      <c r="U53" s="1743"/>
      <c r="V53" s="1743"/>
      <c r="W53" s="1743"/>
      <c r="X53" s="1743"/>
      <c r="Y53" s="1743"/>
      <c r="Z53" s="1743"/>
      <c r="AA53" s="1743"/>
      <c r="AB53" s="1743"/>
      <c r="AC53" s="1743"/>
      <c r="AD53" s="1743"/>
      <c r="AE53" s="1743"/>
      <c r="AF53" s="1743"/>
      <c r="AG53" s="1743"/>
      <c r="AH53" s="1743"/>
      <c r="AI53" s="1743"/>
      <c r="AJ53" s="1743"/>
      <c r="AK53" s="1744"/>
      <c r="AL53" s="70"/>
      <c r="AM53" s="70"/>
      <c r="AN53" s="70"/>
      <c r="AO53" s="1641"/>
      <c r="AP53" s="1642"/>
      <c r="AQ53" s="1646"/>
      <c r="AR53" s="1642"/>
      <c r="AS53" s="1617" t="s">
        <v>340</v>
      </c>
      <c r="AT53" s="1617"/>
      <c r="AU53" s="1617"/>
      <c r="AV53" s="1617"/>
      <c r="AW53" s="1617"/>
      <c r="AX53" s="1617"/>
      <c r="AY53" s="1617"/>
      <c r="AZ53" s="1596"/>
      <c r="BA53" s="1596"/>
      <c r="BB53" s="1596"/>
      <c r="BC53" s="1598"/>
      <c r="BD53" s="1641"/>
      <c r="BE53" s="1642"/>
      <c r="BF53" s="1631"/>
      <c r="BG53" s="1632"/>
      <c r="BH53" s="1635" t="s">
        <v>419</v>
      </c>
      <c r="BI53" s="1635"/>
      <c r="BJ53" s="1635"/>
      <c r="BK53" s="1635"/>
      <c r="BL53" s="1635"/>
      <c r="BM53" s="1635"/>
      <c r="BN53" s="1636"/>
      <c r="BO53" s="1596"/>
      <c r="BP53" s="1596"/>
      <c r="BQ53" s="1596"/>
      <c r="BR53" s="1598"/>
      <c r="BS53" s="1722" t="s">
        <v>420</v>
      </c>
      <c r="BT53" s="1723"/>
      <c r="BU53" s="77" t="s">
        <v>421</v>
      </c>
      <c r="BV53" s="77"/>
      <c r="BW53" s="77"/>
      <c r="BX53" s="77"/>
      <c r="BY53" s="77"/>
      <c r="BZ53" s="77"/>
      <c r="CA53"/>
    </row>
    <row r="54" spans="1:79" ht="11.1" customHeight="1">
      <c r="A54" s="1609"/>
      <c r="B54" s="1609"/>
      <c r="C54" s="1609"/>
      <c r="D54" s="1609"/>
      <c r="E54" s="1609"/>
      <c r="F54" s="1609"/>
      <c r="G54" s="1724" t="s">
        <v>422</v>
      </c>
      <c r="H54" s="1725"/>
      <c r="I54" s="1730"/>
      <c r="J54" s="1730"/>
      <c r="K54" s="1730"/>
      <c r="L54" s="1730"/>
      <c r="M54" s="1730"/>
      <c r="N54" s="1730"/>
      <c r="O54" s="1730"/>
      <c r="P54" s="1731"/>
      <c r="Q54" s="1736"/>
      <c r="R54" s="1737"/>
      <c r="S54" s="1737"/>
      <c r="T54" s="1737"/>
      <c r="U54" s="1737"/>
      <c r="V54" s="1737"/>
      <c r="W54" s="1737"/>
      <c r="X54" s="1737"/>
      <c r="Y54" s="1737"/>
      <c r="Z54" s="1737"/>
      <c r="AA54" s="1737"/>
      <c r="AB54" s="1737"/>
      <c r="AC54" s="1737"/>
      <c r="AD54" s="1737"/>
      <c r="AE54" s="1737"/>
      <c r="AF54" s="1737"/>
      <c r="AG54" s="1737"/>
      <c r="AH54" s="1737"/>
      <c r="AI54" s="1737"/>
      <c r="AJ54" s="1737"/>
      <c r="AK54" s="1738"/>
      <c r="AL54" s="70"/>
      <c r="AM54" s="70"/>
      <c r="AN54" s="70"/>
      <c r="AO54" s="1641"/>
      <c r="AP54" s="1642"/>
      <c r="AQ54" s="1646"/>
      <c r="AR54" s="1642"/>
      <c r="AS54" s="1617"/>
      <c r="AT54" s="1617"/>
      <c r="AU54" s="1617"/>
      <c r="AV54" s="1617"/>
      <c r="AW54" s="1617"/>
      <c r="AX54" s="1617"/>
      <c r="AY54" s="1617"/>
      <c r="AZ54" s="1596"/>
      <c r="BA54" s="1596"/>
      <c r="BB54" s="1596"/>
      <c r="BC54" s="1598"/>
      <c r="BD54" s="1641"/>
      <c r="BE54" s="1642"/>
      <c r="BF54" s="1633"/>
      <c r="BG54" s="1634"/>
      <c r="BH54" s="1637"/>
      <c r="BI54" s="1637"/>
      <c r="BJ54" s="1637"/>
      <c r="BK54" s="1637"/>
      <c r="BL54" s="1637"/>
      <c r="BM54" s="1637"/>
      <c r="BN54" s="1638"/>
      <c r="BO54" s="1596"/>
      <c r="BP54" s="1596"/>
      <c r="BQ54" s="1596"/>
      <c r="BR54" s="1598"/>
      <c r="BS54" s="1722" t="s">
        <v>423</v>
      </c>
      <c r="BT54" s="1723"/>
      <c r="BU54" s="77" t="s">
        <v>389</v>
      </c>
      <c r="BV54" s="77"/>
      <c r="BW54" s="77"/>
      <c r="BX54" s="77"/>
      <c r="BY54" s="77"/>
      <c r="BZ54" s="77"/>
      <c r="CA54"/>
    </row>
    <row r="55" spans="1:79" ht="11.1" customHeight="1">
      <c r="A55" s="1609"/>
      <c r="B55" s="1609"/>
      <c r="C55" s="1609"/>
      <c r="D55" s="1609"/>
      <c r="E55" s="1609"/>
      <c r="F55" s="1609"/>
      <c r="G55" s="1726"/>
      <c r="H55" s="1727"/>
      <c r="I55" s="1732"/>
      <c r="J55" s="1732"/>
      <c r="K55" s="1732"/>
      <c r="L55" s="1732"/>
      <c r="M55" s="1732"/>
      <c r="N55" s="1732"/>
      <c r="O55" s="1732"/>
      <c r="P55" s="1733"/>
      <c r="Q55" s="1739"/>
      <c r="R55" s="1740"/>
      <c r="S55" s="1740"/>
      <c r="T55" s="1740"/>
      <c r="U55" s="1740"/>
      <c r="V55" s="1740"/>
      <c r="W55" s="1740"/>
      <c r="X55" s="1740"/>
      <c r="Y55" s="1740"/>
      <c r="Z55" s="1740"/>
      <c r="AA55" s="1740"/>
      <c r="AB55" s="1740"/>
      <c r="AC55" s="1740"/>
      <c r="AD55" s="1740"/>
      <c r="AE55" s="1740"/>
      <c r="AF55" s="1740"/>
      <c r="AG55" s="1740"/>
      <c r="AH55" s="1740"/>
      <c r="AI55" s="1740"/>
      <c r="AJ55" s="1740"/>
      <c r="AK55" s="1741"/>
      <c r="AL55" s="70"/>
      <c r="AM55" s="70"/>
      <c r="AN55" s="70"/>
      <c r="AO55" s="1641"/>
      <c r="AP55" s="1642"/>
      <c r="AQ55" s="1646"/>
      <c r="AR55" s="1642"/>
      <c r="AS55" s="1617" t="s">
        <v>424</v>
      </c>
      <c r="AT55" s="1617"/>
      <c r="AU55" s="1617"/>
      <c r="AV55" s="1617"/>
      <c r="AW55" s="1617"/>
      <c r="AX55" s="1617"/>
      <c r="AY55" s="1617"/>
      <c r="AZ55" s="1596"/>
      <c r="BA55" s="1596"/>
      <c r="BB55" s="1596"/>
      <c r="BC55" s="1598"/>
      <c r="BD55" s="1641"/>
      <c r="BE55" s="1642"/>
      <c r="BF55" s="1631"/>
      <c r="BG55" s="1632"/>
      <c r="BH55" s="1635" t="s">
        <v>362</v>
      </c>
      <c r="BI55" s="1635"/>
      <c r="BJ55" s="1635"/>
      <c r="BK55" s="1635"/>
      <c r="BL55" s="1635"/>
      <c r="BM55" s="1635"/>
      <c r="BN55" s="1636"/>
      <c r="BO55" s="1596"/>
      <c r="BP55" s="1596"/>
      <c r="BQ55" s="1596"/>
      <c r="BR55" s="1598"/>
      <c r="BS55" s="69"/>
      <c r="BT55"/>
      <c r="BU55"/>
      <c r="BV55"/>
      <c r="BW55"/>
      <c r="BX55"/>
      <c r="BY55"/>
      <c r="BZ55"/>
      <c r="CA55"/>
    </row>
    <row r="56" spans="1:79" ht="11.1" customHeight="1" thickBot="1">
      <c r="A56" s="1609"/>
      <c r="B56" s="1609"/>
      <c r="C56" s="1609"/>
      <c r="D56" s="1609"/>
      <c r="E56" s="1609"/>
      <c r="F56" s="1609"/>
      <c r="G56" s="1728"/>
      <c r="H56" s="1729"/>
      <c r="I56" s="1734"/>
      <c r="J56" s="1734"/>
      <c r="K56" s="1734"/>
      <c r="L56" s="1734"/>
      <c r="M56" s="1734"/>
      <c r="N56" s="1734"/>
      <c r="O56" s="1734"/>
      <c r="P56" s="1735"/>
      <c r="Q56" s="1742"/>
      <c r="R56" s="1743"/>
      <c r="S56" s="1743"/>
      <c r="T56" s="1743"/>
      <c r="U56" s="1743"/>
      <c r="V56" s="1743"/>
      <c r="W56" s="1743"/>
      <c r="X56" s="1743"/>
      <c r="Y56" s="1743"/>
      <c r="Z56" s="1743"/>
      <c r="AA56" s="1743"/>
      <c r="AB56" s="1743"/>
      <c r="AC56" s="1743"/>
      <c r="AD56" s="1743"/>
      <c r="AE56" s="1743"/>
      <c r="AF56" s="1743"/>
      <c r="AG56" s="1743"/>
      <c r="AH56" s="1743"/>
      <c r="AI56" s="1743"/>
      <c r="AJ56" s="1743"/>
      <c r="AK56" s="1744"/>
      <c r="AL56" s="70"/>
      <c r="AM56" s="70"/>
      <c r="AN56" s="70"/>
      <c r="AO56" s="1641"/>
      <c r="AP56" s="1642"/>
      <c r="AQ56" s="1646"/>
      <c r="AR56" s="1642"/>
      <c r="AS56" s="1617"/>
      <c r="AT56" s="1617"/>
      <c r="AU56" s="1617"/>
      <c r="AV56" s="1617"/>
      <c r="AW56" s="1617"/>
      <c r="AX56" s="1617"/>
      <c r="AY56" s="1617"/>
      <c r="AZ56" s="1596"/>
      <c r="BA56" s="1596"/>
      <c r="BB56" s="1596"/>
      <c r="BC56" s="1598"/>
      <c r="BD56" s="1643"/>
      <c r="BE56" s="1644"/>
      <c r="BF56" s="1588"/>
      <c r="BG56" s="1572"/>
      <c r="BH56" s="1703"/>
      <c r="BI56" s="1703"/>
      <c r="BJ56" s="1703"/>
      <c r="BK56" s="1703"/>
      <c r="BL56" s="1703"/>
      <c r="BM56" s="1703"/>
      <c r="BN56" s="1704"/>
      <c r="BO56" s="1597"/>
      <c r="BP56" s="1597"/>
      <c r="BQ56" s="1597"/>
      <c r="BR56" s="1599"/>
      <c r="BS56" s="69"/>
      <c r="BT56"/>
      <c r="BU56"/>
      <c r="BV56"/>
      <c r="BW56"/>
      <c r="BX56"/>
      <c r="BY56"/>
      <c r="BZ56"/>
      <c r="CA56"/>
    </row>
    <row r="57" spans="1:79" ht="11.1" customHeight="1">
      <c r="A57" s="1681" t="s">
        <v>425</v>
      </c>
      <c r="B57" s="1682" t="s">
        <v>426</v>
      </c>
      <c r="C57" s="1683" t="s">
        <v>485</v>
      </c>
      <c r="D57" s="913" t="s">
        <v>427</v>
      </c>
      <c r="E57" s="1043"/>
      <c r="F57" s="1044"/>
      <c r="G57" s="1657" t="s">
        <v>1040</v>
      </c>
      <c r="H57" s="1658"/>
      <c r="I57" s="1658"/>
      <c r="J57" s="1658"/>
      <c r="K57" s="1658"/>
      <c r="L57" s="1659"/>
      <c r="M57" s="1714" t="s">
        <v>428</v>
      </c>
      <c r="N57" s="1715"/>
      <c r="O57" s="1715"/>
      <c r="P57" s="1715"/>
      <c r="Q57" s="1715"/>
      <c r="R57" s="1716"/>
      <c r="S57" s="86"/>
      <c r="T57" s="87"/>
      <c r="U57" s="87"/>
      <c r="V57" s="87"/>
      <c r="W57" s="87"/>
      <c r="X57" s="87"/>
      <c r="Y57" s="84"/>
      <c r="Z57" s="1685" t="s">
        <v>429</v>
      </c>
      <c r="AA57" s="1043"/>
      <c r="AB57" s="1043"/>
      <c r="AC57" s="1043"/>
      <c r="AD57" s="1044"/>
      <c r="AE57" s="86"/>
      <c r="AF57" s="87"/>
      <c r="AG57" s="87"/>
      <c r="AH57" s="87"/>
      <c r="AI57" s="87"/>
      <c r="AJ57" s="87"/>
      <c r="AK57" s="84"/>
      <c r="AO57" s="1641"/>
      <c r="AP57" s="1642"/>
      <c r="AQ57" s="1646"/>
      <c r="AR57" s="1642"/>
      <c r="AS57" s="1617" t="s">
        <v>430</v>
      </c>
      <c r="AT57" s="1617"/>
      <c r="AU57" s="1617"/>
      <c r="AV57" s="1617"/>
      <c r="AW57" s="1617"/>
      <c r="AX57" s="1617"/>
      <c r="AY57" s="1617"/>
      <c r="AZ57" s="1596"/>
      <c r="BA57" s="1596"/>
      <c r="BB57" s="1596"/>
      <c r="BC57" s="1598"/>
      <c r="BD57" s="1639" t="s">
        <v>431</v>
      </c>
      <c r="BE57" s="1640"/>
      <c r="BF57" s="1653"/>
      <c r="BG57" s="1654"/>
      <c r="BH57" s="1655" t="s">
        <v>413</v>
      </c>
      <c r="BI57" s="1655"/>
      <c r="BJ57" s="1655"/>
      <c r="BK57" s="1655"/>
      <c r="BL57" s="1655"/>
      <c r="BM57" s="1655"/>
      <c r="BN57" s="1656"/>
      <c r="BO57" s="1622"/>
      <c r="BP57" s="1622"/>
      <c r="BQ57" s="1622"/>
      <c r="BR57" s="1623"/>
      <c r="BS57" s="69"/>
      <c r="BT57"/>
      <c r="BU57"/>
      <c r="BV57"/>
      <c r="BW57"/>
      <c r="BX57"/>
      <c r="BY57"/>
      <c r="BZ57"/>
      <c r="CA57"/>
    </row>
    <row r="58" spans="1:79" ht="11.1" customHeight="1">
      <c r="A58" s="1681"/>
      <c r="B58" s="1682"/>
      <c r="C58" s="1684"/>
      <c r="D58" s="915"/>
      <c r="E58" s="1568"/>
      <c r="F58" s="1569"/>
      <c r="G58" s="1663"/>
      <c r="H58" s="1664"/>
      <c r="I58" s="1664"/>
      <c r="J58" s="1664"/>
      <c r="K58" s="1664"/>
      <c r="L58" s="1665"/>
      <c r="M58" s="1717"/>
      <c r="N58" s="882"/>
      <c r="O58" s="882"/>
      <c r="P58" s="882"/>
      <c r="Q58" s="882"/>
      <c r="R58" s="1718"/>
      <c r="S58" s="88"/>
      <c r="Y58" s="42"/>
      <c r="Z58" s="914"/>
      <c r="AA58" s="873"/>
      <c r="AB58" s="873"/>
      <c r="AC58" s="873"/>
      <c r="AD58" s="1567"/>
      <c r="AE58" s="88"/>
      <c r="AK58" s="42"/>
      <c r="AO58" s="1641"/>
      <c r="AP58" s="1642"/>
      <c r="AQ58" s="1646"/>
      <c r="AR58" s="1642"/>
      <c r="AS58" s="1617"/>
      <c r="AT58" s="1617"/>
      <c r="AU58" s="1617"/>
      <c r="AV58" s="1617"/>
      <c r="AW58" s="1617"/>
      <c r="AX58" s="1617"/>
      <c r="AY58" s="1617"/>
      <c r="AZ58" s="1596"/>
      <c r="BA58" s="1596"/>
      <c r="BB58" s="1596"/>
      <c r="BC58" s="1598"/>
      <c r="BD58" s="1641"/>
      <c r="BE58" s="1642"/>
      <c r="BF58" s="1633"/>
      <c r="BG58" s="1634"/>
      <c r="BH58" s="1637"/>
      <c r="BI58" s="1637"/>
      <c r="BJ58" s="1637"/>
      <c r="BK58" s="1637"/>
      <c r="BL58" s="1637"/>
      <c r="BM58" s="1637"/>
      <c r="BN58" s="1638"/>
      <c r="BO58" s="1596"/>
      <c r="BP58" s="1596"/>
      <c r="BQ58" s="1596"/>
      <c r="BR58" s="1598"/>
      <c r="BS58" s="69"/>
      <c r="BT58"/>
      <c r="BU58"/>
      <c r="BV58"/>
      <c r="BW58"/>
      <c r="BX58"/>
      <c r="BY58"/>
      <c r="BZ58"/>
      <c r="CA58"/>
    </row>
    <row r="59" spans="1:79" ht="11.1" customHeight="1">
      <c r="A59" s="1681"/>
      <c r="B59" s="1682"/>
      <c r="C59" s="1684"/>
      <c r="D59" s="913" t="s">
        <v>432</v>
      </c>
      <c r="E59" s="1043"/>
      <c r="F59" s="1044"/>
      <c r="G59" s="1657" t="s">
        <v>1040</v>
      </c>
      <c r="H59" s="1658"/>
      <c r="I59" s="1658"/>
      <c r="J59" s="1658"/>
      <c r="K59" s="1658"/>
      <c r="L59" s="1659"/>
      <c r="M59" s="1717"/>
      <c r="N59" s="882"/>
      <c r="O59" s="882"/>
      <c r="P59" s="882"/>
      <c r="Q59" s="882"/>
      <c r="R59" s="1718"/>
      <c r="S59" s="1660" t="s">
        <v>1040</v>
      </c>
      <c r="T59" s="1661"/>
      <c r="U59" s="1661"/>
      <c r="V59" s="1661"/>
      <c r="W59" s="1661"/>
      <c r="X59" s="1661"/>
      <c r="Y59" s="1662"/>
      <c r="Z59" s="914"/>
      <c r="AA59" s="873"/>
      <c r="AB59" s="873"/>
      <c r="AC59" s="873"/>
      <c r="AD59" s="1567"/>
      <c r="AE59" s="1660" t="s">
        <v>1040</v>
      </c>
      <c r="AF59" s="1661"/>
      <c r="AG59" s="1661"/>
      <c r="AH59" s="1661"/>
      <c r="AI59" s="1661"/>
      <c r="AJ59" s="1661"/>
      <c r="AK59" s="1662"/>
      <c r="AL59" s="70"/>
      <c r="AM59" s="70"/>
      <c r="AN59" s="70"/>
      <c r="AO59" s="1641"/>
      <c r="AP59" s="1642"/>
      <c r="AQ59" s="1646"/>
      <c r="AR59" s="1642"/>
      <c r="AS59" s="1617" t="s">
        <v>433</v>
      </c>
      <c r="AT59" s="1617"/>
      <c r="AU59" s="1617"/>
      <c r="AV59" s="1617"/>
      <c r="AW59" s="1617"/>
      <c r="AX59" s="1617"/>
      <c r="AY59" s="1617"/>
      <c r="AZ59" s="1596"/>
      <c r="BA59" s="1596"/>
      <c r="BB59" s="1596"/>
      <c r="BC59" s="1598"/>
      <c r="BD59" s="1641"/>
      <c r="BE59" s="1642"/>
      <c r="BF59" s="1631"/>
      <c r="BG59" s="1632"/>
      <c r="BH59" s="1635" t="s">
        <v>434</v>
      </c>
      <c r="BI59" s="1635"/>
      <c r="BJ59" s="1635"/>
      <c r="BK59" s="1635"/>
      <c r="BL59" s="1635"/>
      <c r="BM59" s="1635"/>
      <c r="BN59" s="1636"/>
      <c r="BO59" s="1596"/>
      <c r="BP59" s="1596"/>
      <c r="BQ59" s="1596"/>
      <c r="BR59" s="1598"/>
      <c r="BS59" s="69"/>
      <c r="BT59"/>
      <c r="BU59"/>
      <c r="BV59"/>
      <c r="BW59"/>
      <c r="BX59"/>
      <c r="BY59"/>
      <c r="BZ59"/>
      <c r="CA59"/>
    </row>
    <row r="60" spans="1:79" ht="11.1" customHeight="1">
      <c r="A60" s="1681"/>
      <c r="B60" s="1682"/>
      <c r="C60" s="1684"/>
      <c r="D60" s="915"/>
      <c r="E60" s="1568"/>
      <c r="F60" s="1569"/>
      <c r="G60" s="1663"/>
      <c r="H60" s="1664"/>
      <c r="I60" s="1664"/>
      <c r="J60" s="1664"/>
      <c r="K60" s="1664"/>
      <c r="L60" s="1665"/>
      <c r="M60" s="1717"/>
      <c r="N60" s="882"/>
      <c r="O60" s="882"/>
      <c r="P60" s="882"/>
      <c r="Q60" s="882"/>
      <c r="R60" s="1718"/>
      <c r="S60" s="1660"/>
      <c r="T60" s="1661"/>
      <c r="U60" s="1661"/>
      <c r="V60" s="1661"/>
      <c r="W60" s="1661"/>
      <c r="X60" s="1661"/>
      <c r="Y60" s="1662"/>
      <c r="Z60" s="914"/>
      <c r="AA60" s="873"/>
      <c r="AB60" s="873"/>
      <c r="AC60" s="873"/>
      <c r="AD60" s="1567"/>
      <c r="AE60" s="1660"/>
      <c r="AF60" s="1661"/>
      <c r="AG60" s="1661"/>
      <c r="AH60" s="1661"/>
      <c r="AI60" s="1661"/>
      <c r="AJ60" s="1661"/>
      <c r="AK60" s="1662"/>
      <c r="AL60" s="70"/>
      <c r="AM60" s="70"/>
      <c r="AN60" s="70"/>
      <c r="AO60" s="1641"/>
      <c r="AP60" s="1642"/>
      <c r="AQ60" s="1745"/>
      <c r="AR60" s="1746"/>
      <c r="AS60" s="1617"/>
      <c r="AT60" s="1617"/>
      <c r="AU60" s="1617"/>
      <c r="AV60" s="1617"/>
      <c r="AW60" s="1617"/>
      <c r="AX60" s="1617"/>
      <c r="AY60" s="1617"/>
      <c r="AZ60" s="1596"/>
      <c r="BA60" s="1596"/>
      <c r="BB60" s="1596"/>
      <c r="BC60" s="1598"/>
      <c r="BD60" s="1641"/>
      <c r="BE60" s="1642"/>
      <c r="BF60" s="1633"/>
      <c r="BG60" s="1634"/>
      <c r="BH60" s="1637"/>
      <c r="BI60" s="1637"/>
      <c r="BJ60" s="1637"/>
      <c r="BK60" s="1637"/>
      <c r="BL60" s="1637"/>
      <c r="BM60" s="1637"/>
      <c r="BN60" s="1638"/>
      <c r="BO60" s="1596"/>
      <c r="BP60" s="1596"/>
      <c r="BQ60" s="1596"/>
      <c r="BR60" s="1598"/>
      <c r="BS60" s="69"/>
      <c r="BT60"/>
      <c r="BU60"/>
      <c r="BV60"/>
      <c r="BW60"/>
      <c r="BX60"/>
      <c r="BY60"/>
      <c r="BZ60"/>
      <c r="CA60"/>
    </row>
    <row r="61" spans="1:79" ht="11.1" customHeight="1">
      <c r="A61" s="1681"/>
      <c r="B61" s="1682"/>
      <c r="C61" s="1609" t="s">
        <v>435</v>
      </c>
      <c r="D61" s="1609"/>
      <c r="E61" s="1609"/>
      <c r="F61" s="1609"/>
      <c r="G61" s="1657" t="s">
        <v>1040</v>
      </c>
      <c r="H61" s="1658"/>
      <c r="I61" s="1658"/>
      <c r="J61" s="1658"/>
      <c r="K61" s="1658"/>
      <c r="L61" s="1659"/>
      <c r="M61" s="1717"/>
      <c r="N61" s="882"/>
      <c r="O61" s="882"/>
      <c r="P61" s="882"/>
      <c r="Q61" s="882"/>
      <c r="R61" s="1718"/>
      <c r="S61" s="88"/>
      <c r="Y61" s="42"/>
      <c r="Z61" s="914"/>
      <c r="AA61" s="873"/>
      <c r="AB61" s="873"/>
      <c r="AC61" s="873"/>
      <c r="AD61" s="1567"/>
      <c r="AE61" s="1660"/>
      <c r="AF61" s="1661"/>
      <c r="AG61" s="1661"/>
      <c r="AH61" s="1661"/>
      <c r="AI61" s="1661"/>
      <c r="AJ61" s="1661"/>
      <c r="AK61" s="1662"/>
      <c r="AO61" s="1641"/>
      <c r="AP61" s="1642"/>
      <c r="AQ61" s="1678" t="s">
        <v>436</v>
      </c>
      <c r="AR61" s="1679"/>
      <c r="AS61" s="1617" t="s">
        <v>333</v>
      </c>
      <c r="AT61" s="1617"/>
      <c r="AU61" s="1617"/>
      <c r="AV61" s="1617"/>
      <c r="AW61" s="1617"/>
      <c r="AX61" s="1617"/>
      <c r="AY61" s="1617"/>
      <c r="AZ61" s="1596"/>
      <c r="BA61" s="1596"/>
      <c r="BB61" s="1596"/>
      <c r="BC61" s="1598"/>
      <c r="BD61" s="1641"/>
      <c r="BE61" s="1642"/>
      <c r="BF61" s="1631"/>
      <c r="BG61" s="1632"/>
      <c r="BH61" s="1635" t="s">
        <v>437</v>
      </c>
      <c r="BI61" s="1635"/>
      <c r="BJ61" s="1635"/>
      <c r="BK61" s="1635"/>
      <c r="BL61" s="1635"/>
      <c r="BM61" s="1635"/>
      <c r="BN61" s="1636"/>
      <c r="BO61" s="1596"/>
      <c r="BP61" s="1596"/>
      <c r="BQ61" s="1596"/>
      <c r="BR61" s="1598"/>
      <c r="BS61" s="69"/>
      <c r="BT61"/>
      <c r="BU61"/>
      <c r="BV61"/>
      <c r="BW61"/>
      <c r="BX61"/>
      <c r="BY61"/>
      <c r="BZ61"/>
      <c r="CA61"/>
    </row>
    <row r="62" spans="1:79" ht="11.1" customHeight="1">
      <c r="A62" s="1681"/>
      <c r="B62" s="1682"/>
      <c r="C62" s="1609"/>
      <c r="D62" s="1609"/>
      <c r="E62" s="1609"/>
      <c r="F62" s="1609"/>
      <c r="G62" s="1663"/>
      <c r="H62" s="1664"/>
      <c r="I62" s="1664"/>
      <c r="J62" s="1664"/>
      <c r="K62" s="1664"/>
      <c r="L62" s="1665"/>
      <c r="M62" s="1719"/>
      <c r="N62" s="1720"/>
      <c r="O62" s="1720"/>
      <c r="P62" s="1720"/>
      <c r="Q62" s="1720"/>
      <c r="R62" s="1721"/>
      <c r="S62" s="89"/>
      <c r="T62" s="90"/>
      <c r="U62" s="90"/>
      <c r="V62" s="90"/>
      <c r="W62" s="90"/>
      <c r="X62" s="90"/>
      <c r="Y62" s="85"/>
      <c r="Z62" s="915"/>
      <c r="AA62" s="1568"/>
      <c r="AB62" s="1568"/>
      <c r="AC62" s="1568"/>
      <c r="AD62" s="1569"/>
      <c r="AE62" s="89"/>
      <c r="AF62" s="90"/>
      <c r="AG62" s="90"/>
      <c r="AH62" s="90"/>
      <c r="AI62" s="90"/>
      <c r="AJ62" s="90"/>
      <c r="AK62" s="85"/>
      <c r="AO62" s="1641"/>
      <c r="AP62" s="1642"/>
      <c r="AQ62" s="1646"/>
      <c r="AR62" s="1642"/>
      <c r="AS62" s="1617"/>
      <c r="AT62" s="1617"/>
      <c r="AU62" s="1617"/>
      <c r="AV62" s="1617"/>
      <c r="AW62" s="1617"/>
      <c r="AX62" s="1617"/>
      <c r="AY62" s="1617"/>
      <c r="AZ62" s="1596"/>
      <c r="BA62" s="1596"/>
      <c r="BB62" s="1596"/>
      <c r="BC62" s="1598"/>
      <c r="BD62" s="1641"/>
      <c r="BE62" s="1642"/>
      <c r="BF62" s="1633"/>
      <c r="BG62" s="1634"/>
      <c r="BH62" s="1637"/>
      <c r="BI62" s="1637"/>
      <c r="BJ62" s="1637"/>
      <c r="BK62" s="1637"/>
      <c r="BL62" s="1637"/>
      <c r="BM62" s="1637"/>
      <c r="BN62" s="1638"/>
      <c r="BO62" s="1596"/>
      <c r="BP62" s="1596"/>
      <c r="BQ62" s="1596"/>
      <c r="BR62" s="1598"/>
      <c r="BS62" s="69"/>
      <c r="BT62"/>
      <c r="BU62"/>
      <c r="BV62"/>
      <c r="BW62"/>
      <c r="BX62"/>
      <c r="BY62"/>
      <c r="BZ62"/>
      <c r="CA62"/>
    </row>
    <row r="63" spans="1:79" ht="11.1" customHeight="1">
      <c r="A63" s="1609" t="s">
        <v>438</v>
      </c>
      <c r="B63" s="1609"/>
      <c r="C63" s="1609"/>
      <c r="D63" s="1609"/>
      <c r="E63" s="1609"/>
      <c r="F63" s="1609"/>
      <c r="G63" s="913" t="s">
        <v>439</v>
      </c>
      <c r="H63" s="1043"/>
      <c r="I63" s="1043"/>
      <c r="J63" s="1044"/>
      <c r="K63" s="913" t="s">
        <v>440</v>
      </c>
      <c r="L63" s="1044"/>
      <c r="M63" s="1666"/>
      <c r="N63" s="1667"/>
      <c r="O63" s="1667"/>
      <c r="P63" s="1667"/>
      <c r="Q63" s="1667"/>
      <c r="R63" s="1043" t="s">
        <v>441</v>
      </c>
      <c r="S63" s="1044"/>
      <c r="T63" s="913" t="s">
        <v>442</v>
      </c>
      <c r="U63" s="1043"/>
      <c r="V63" s="1043"/>
      <c r="W63" s="1044"/>
      <c r="X63" s="1666"/>
      <c r="Y63" s="1667"/>
      <c r="Z63" s="1667"/>
      <c r="AA63" s="1667"/>
      <c r="AB63" s="1667"/>
      <c r="AC63" s="1043" t="s">
        <v>441</v>
      </c>
      <c r="AD63" s="1044"/>
      <c r="AE63" s="913" t="s">
        <v>443</v>
      </c>
      <c r="AF63" s="1043"/>
      <c r="AG63" s="1043"/>
      <c r="AH63" s="1043"/>
      <c r="AI63" s="1043"/>
      <c r="AJ63" s="1043"/>
      <c r="AK63" s="1044"/>
      <c r="AL63" s="70"/>
      <c r="AM63" s="70"/>
      <c r="AN63" s="70"/>
      <c r="AO63" s="1641"/>
      <c r="AP63" s="1642"/>
      <c r="AQ63" s="1646"/>
      <c r="AR63" s="1642"/>
      <c r="AS63" s="1617" t="s">
        <v>444</v>
      </c>
      <c r="AT63" s="1617"/>
      <c r="AU63" s="1617"/>
      <c r="AV63" s="1617"/>
      <c r="AW63" s="1617"/>
      <c r="AX63" s="1617"/>
      <c r="AY63" s="1617"/>
      <c r="AZ63" s="1596"/>
      <c r="BA63" s="1596"/>
      <c r="BB63" s="1596"/>
      <c r="BC63" s="1598"/>
      <c r="BD63" s="1641"/>
      <c r="BE63" s="1642"/>
      <c r="BF63" s="1631"/>
      <c r="BG63" s="1632"/>
      <c r="BH63" s="1635" t="s">
        <v>340</v>
      </c>
      <c r="BI63" s="1635"/>
      <c r="BJ63" s="1635"/>
      <c r="BK63" s="1635"/>
      <c r="BL63" s="1635"/>
      <c r="BM63" s="1635"/>
      <c r="BN63" s="1636"/>
      <c r="BO63" s="1596"/>
      <c r="BP63" s="1596"/>
      <c r="BQ63" s="1596"/>
      <c r="BR63" s="1598"/>
      <c r="BS63" s="69"/>
      <c r="BT63"/>
      <c r="BU63"/>
      <c r="BV63"/>
      <c r="BW63"/>
      <c r="BX63"/>
      <c r="BY63"/>
      <c r="BZ63"/>
      <c r="CA63"/>
    </row>
    <row r="64" spans="1:79" ht="11.1" customHeight="1">
      <c r="A64" s="1609"/>
      <c r="B64" s="1609"/>
      <c r="C64" s="1609"/>
      <c r="D64" s="1609"/>
      <c r="E64" s="1609"/>
      <c r="F64" s="1609"/>
      <c r="G64" s="914"/>
      <c r="H64" s="1680"/>
      <c r="I64" s="1680"/>
      <c r="J64" s="1567"/>
      <c r="K64" s="914"/>
      <c r="L64" s="1567"/>
      <c r="M64" s="1668"/>
      <c r="N64" s="1669"/>
      <c r="O64" s="1669"/>
      <c r="P64" s="1669"/>
      <c r="Q64" s="1669"/>
      <c r="R64" s="873"/>
      <c r="S64" s="1567"/>
      <c r="T64" s="914"/>
      <c r="U64" s="873"/>
      <c r="V64" s="873"/>
      <c r="W64" s="1567"/>
      <c r="X64" s="1668"/>
      <c r="Y64" s="1669"/>
      <c r="Z64" s="1669"/>
      <c r="AA64" s="1669"/>
      <c r="AB64" s="1669"/>
      <c r="AC64" s="873"/>
      <c r="AD64" s="1567"/>
      <c r="AE64" s="914"/>
      <c r="AF64" s="873"/>
      <c r="AG64" s="873"/>
      <c r="AH64" s="873"/>
      <c r="AI64" s="873"/>
      <c r="AJ64" s="873"/>
      <c r="AK64" s="1567"/>
      <c r="AL64" s="70"/>
      <c r="AM64" s="70"/>
      <c r="AN64" s="70"/>
      <c r="AO64" s="1641"/>
      <c r="AP64" s="1642"/>
      <c r="AQ64" s="1646"/>
      <c r="AR64" s="1642"/>
      <c r="AS64" s="1617"/>
      <c r="AT64" s="1617"/>
      <c r="AU64" s="1617"/>
      <c r="AV64" s="1617"/>
      <c r="AW64" s="1617"/>
      <c r="AX64" s="1617"/>
      <c r="AY64" s="1617"/>
      <c r="AZ64" s="1596"/>
      <c r="BA64" s="1596"/>
      <c r="BB64" s="1596"/>
      <c r="BC64" s="1598"/>
      <c r="BD64" s="1641"/>
      <c r="BE64" s="1642"/>
      <c r="BF64" s="1633"/>
      <c r="BG64" s="1634"/>
      <c r="BH64" s="1637"/>
      <c r="BI64" s="1637"/>
      <c r="BJ64" s="1637"/>
      <c r="BK64" s="1637"/>
      <c r="BL64" s="1637"/>
      <c r="BM64" s="1637"/>
      <c r="BN64" s="1638"/>
      <c r="BO64" s="1596"/>
      <c r="BP64" s="1596"/>
      <c r="BQ64" s="1596"/>
      <c r="BR64" s="1598"/>
      <c r="BS64" s="69"/>
      <c r="BT64"/>
      <c r="BU64"/>
      <c r="BV64"/>
      <c r="BW64"/>
      <c r="BX64"/>
      <c r="BY64"/>
      <c r="BZ64"/>
      <c r="CA64"/>
    </row>
    <row r="65" spans="1:79" ht="11.1" customHeight="1">
      <c r="A65" s="1609"/>
      <c r="B65" s="1609"/>
      <c r="C65" s="1609"/>
      <c r="D65" s="1609"/>
      <c r="E65" s="1609"/>
      <c r="F65" s="1609"/>
      <c r="G65" s="914"/>
      <c r="H65" s="1680"/>
      <c r="I65" s="1680"/>
      <c r="J65" s="1567"/>
      <c r="K65" s="915"/>
      <c r="L65" s="1569"/>
      <c r="M65" s="1670"/>
      <c r="N65" s="1671"/>
      <c r="O65" s="1671"/>
      <c r="P65" s="1671"/>
      <c r="Q65" s="1671"/>
      <c r="R65" s="1568"/>
      <c r="S65" s="1569"/>
      <c r="T65" s="915"/>
      <c r="U65" s="1568"/>
      <c r="V65" s="1568"/>
      <c r="W65" s="1569"/>
      <c r="X65" s="1670"/>
      <c r="Y65" s="1671"/>
      <c r="Z65" s="1671"/>
      <c r="AA65" s="1671"/>
      <c r="AB65" s="1671"/>
      <c r="AC65" s="1568"/>
      <c r="AD65" s="1569"/>
      <c r="AE65" s="915"/>
      <c r="AF65" s="1568"/>
      <c r="AG65" s="1568"/>
      <c r="AH65" s="1568"/>
      <c r="AI65" s="1568"/>
      <c r="AJ65" s="1568"/>
      <c r="AK65" s="1569"/>
      <c r="AL65" s="70"/>
      <c r="AM65" s="70"/>
      <c r="AN65" s="70"/>
      <c r="AO65" s="1641"/>
      <c r="AP65" s="1642"/>
      <c r="AQ65" s="1646"/>
      <c r="AR65" s="1642"/>
      <c r="AS65" s="1617" t="s">
        <v>445</v>
      </c>
      <c r="AT65" s="1617"/>
      <c r="AU65" s="1617"/>
      <c r="AV65" s="1617"/>
      <c r="AW65" s="1617"/>
      <c r="AX65" s="1617"/>
      <c r="AY65" s="1617"/>
      <c r="AZ65" s="1596"/>
      <c r="BA65" s="1596"/>
      <c r="BB65" s="1596"/>
      <c r="BC65" s="1598"/>
      <c r="BD65" s="1641"/>
      <c r="BE65" s="1642"/>
      <c r="BF65" s="1631"/>
      <c r="BG65" s="1632"/>
      <c r="BH65" s="1635" t="s">
        <v>446</v>
      </c>
      <c r="BI65" s="1635"/>
      <c r="BJ65" s="1635"/>
      <c r="BK65" s="1635"/>
      <c r="BL65" s="1635"/>
      <c r="BM65" s="1635"/>
      <c r="BN65" s="1636"/>
      <c r="BO65" s="1596"/>
      <c r="BP65" s="1596"/>
      <c r="BQ65" s="1596"/>
      <c r="BR65" s="1598"/>
      <c r="BS65" s="69"/>
      <c r="BT65"/>
      <c r="BU65"/>
      <c r="BV65"/>
      <c r="BW65"/>
      <c r="BX65"/>
      <c r="BY65"/>
      <c r="BZ65"/>
      <c r="CA65"/>
    </row>
    <row r="66" spans="1:79" ht="11.1" customHeight="1">
      <c r="A66" s="1609"/>
      <c r="B66" s="1609"/>
      <c r="C66" s="1609"/>
      <c r="D66" s="1609"/>
      <c r="E66" s="1609"/>
      <c r="F66" s="1609"/>
      <c r="G66" s="914"/>
      <c r="H66" s="1680"/>
      <c r="I66" s="1680"/>
      <c r="J66" s="1567"/>
      <c r="K66" s="913" t="s">
        <v>447</v>
      </c>
      <c r="L66" s="1044"/>
      <c r="M66" s="1666"/>
      <c r="N66" s="1667"/>
      <c r="O66" s="1667"/>
      <c r="P66" s="1667"/>
      <c r="Q66" s="1667"/>
      <c r="R66" s="1043" t="s">
        <v>441</v>
      </c>
      <c r="S66" s="1044"/>
      <c r="T66" s="913" t="s">
        <v>389</v>
      </c>
      <c r="U66" s="1043"/>
      <c r="V66" s="1043"/>
      <c r="W66" s="1044"/>
      <c r="X66" s="1672"/>
      <c r="Y66" s="1673"/>
      <c r="Z66" s="1667"/>
      <c r="AA66" s="1667"/>
      <c r="AB66" s="1667"/>
      <c r="AC66" s="1043" t="s">
        <v>441</v>
      </c>
      <c r="AD66" s="1044"/>
      <c r="AE66" s="1657" t="s">
        <v>1040</v>
      </c>
      <c r="AF66" s="1658"/>
      <c r="AG66" s="1658"/>
      <c r="AH66" s="1658"/>
      <c r="AI66" s="1658"/>
      <c r="AJ66" s="1658"/>
      <c r="AK66" s="1659"/>
      <c r="AL66" s="70"/>
      <c r="AM66" s="70"/>
      <c r="AN66" s="70"/>
      <c r="AO66" s="1641"/>
      <c r="AP66" s="1642"/>
      <c r="AQ66" s="1646"/>
      <c r="AR66" s="1642"/>
      <c r="AS66" s="1617"/>
      <c r="AT66" s="1617"/>
      <c r="AU66" s="1617"/>
      <c r="AV66" s="1617"/>
      <c r="AW66" s="1617"/>
      <c r="AX66" s="1617"/>
      <c r="AY66" s="1617"/>
      <c r="AZ66" s="1596"/>
      <c r="BA66" s="1596"/>
      <c r="BB66" s="1596"/>
      <c r="BC66" s="1598"/>
      <c r="BD66" s="1641"/>
      <c r="BE66" s="1642"/>
      <c r="BF66" s="1633"/>
      <c r="BG66" s="1634"/>
      <c r="BH66" s="1637"/>
      <c r="BI66" s="1637"/>
      <c r="BJ66" s="1637"/>
      <c r="BK66" s="1637"/>
      <c r="BL66" s="1637"/>
      <c r="BM66" s="1637"/>
      <c r="BN66" s="1638"/>
      <c r="BO66" s="1596"/>
      <c r="BP66" s="1596"/>
      <c r="BQ66" s="1596"/>
      <c r="BR66" s="1598"/>
      <c r="BS66" s="69"/>
      <c r="BT66"/>
      <c r="BU66"/>
      <c r="BV66"/>
      <c r="BW66"/>
      <c r="BX66"/>
      <c r="BY66"/>
      <c r="BZ66"/>
      <c r="CA66"/>
    </row>
    <row r="67" spans="1:79" ht="11.1" customHeight="1">
      <c r="A67" s="1609"/>
      <c r="B67" s="1609"/>
      <c r="C67" s="1609"/>
      <c r="D67" s="1609"/>
      <c r="E67" s="1609"/>
      <c r="F67" s="1609"/>
      <c r="G67" s="914"/>
      <c r="H67" s="1680"/>
      <c r="I67" s="1680"/>
      <c r="J67" s="1567"/>
      <c r="K67" s="914"/>
      <c r="L67" s="1567"/>
      <c r="M67" s="1668"/>
      <c r="N67" s="1669"/>
      <c r="O67" s="1669"/>
      <c r="P67" s="1669"/>
      <c r="Q67" s="1669"/>
      <c r="R67" s="873"/>
      <c r="S67" s="1567"/>
      <c r="T67" s="914"/>
      <c r="U67" s="873"/>
      <c r="V67" s="873"/>
      <c r="W67" s="1567"/>
      <c r="X67" s="1674"/>
      <c r="Y67" s="1675"/>
      <c r="Z67" s="1669"/>
      <c r="AA67" s="1669"/>
      <c r="AB67" s="1669"/>
      <c r="AC67" s="873"/>
      <c r="AD67" s="1567"/>
      <c r="AE67" s="1660"/>
      <c r="AF67" s="1661"/>
      <c r="AG67" s="1661"/>
      <c r="AH67" s="1661"/>
      <c r="AI67" s="1661"/>
      <c r="AJ67" s="1661"/>
      <c r="AK67" s="1662"/>
      <c r="AL67" s="70"/>
      <c r="AM67" s="70"/>
      <c r="AN67" s="70"/>
      <c r="AO67" s="1641"/>
      <c r="AP67" s="1642"/>
      <c r="AQ67" s="1646"/>
      <c r="AR67" s="1642"/>
      <c r="AS67" s="1617" t="s">
        <v>448</v>
      </c>
      <c r="AT67" s="1617"/>
      <c r="AU67" s="1617"/>
      <c r="AV67" s="1617"/>
      <c r="AW67" s="1617"/>
      <c r="AX67" s="1617"/>
      <c r="AY67" s="1617"/>
      <c r="AZ67" s="1596"/>
      <c r="BA67" s="1596"/>
      <c r="BB67" s="1596"/>
      <c r="BC67" s="1598"/>
      <c r="BD67" s="1641"/>
      <c r="BE67" s="1642"/>
      <c r="BF67" s="1631"/>
      <c r="BG67" s="1632"/>
      <c r="BH67" s="1635" t="s">
        <v>449</v>
      </c>
      <c r="BI67" s="1635"/>
      <c r="BJ67" s="1635"/>
      <c r="BK67" s="1635"/>
      <c r="BL67" s="1635"/>
      <c r="BM67" s="1635"/>
      <c r="BN67" s="1636"/>
      <c r="BO67" s="1596"/>
      <c r="BP67" s="1596"/>
      <c r="BQ67" s="1596"/>
      <c r="BR67" s="1598"/>
      <c r="BS67" s="69"/>
      <c r="BT67"/>
      <c r="BU67"/>
      <c r="BV67"/>
      <c r="BW67"/>
      <c r="BX67"/>
      <c r="BY67"/>
      <c r="BZ67"/>
      <c r="CA67"/>
    </row>
    <row r="68" spans="1:79" ht="11.1" customHeight="1">
      <c r="A68" s="1609"/>
      <c r="B68" s="1609"/>
      <c r="C68" s="1609"/>
      <c r="D68" s="1609"/>
      <c r="E68" s="1609"/>
      <c r="F68" s="1609"/>
      <c r="G68" s="915"/>
      <c r="H68" s="1568"/>
      <c r="I68" s="1568"/>
      <c r="J68" s="1569"/>
      <c r="K68" s="915"/>
      <c r="L68" s="1569"/>
      <c r="M68" s="1670"/>
      <c r="N68" s="1671"/>
      <c r="O68" s="1671"/>
      <c r="P68" s="1671"/>
      <c r="Q68" s="1671"/>
      <c r="R68" s="1568"/>
      <c r="S68" s="1569"/>
      <c r="T68" s="915"/>
      <c r="U68" s="1568"/>
      <c r="V68" s="1568"/>
      <c r="W68" s="1569"/>
      <c r="X68" s="1676"/>
      <c r="Y68" s="1677"/>
      <c r="Z68" s="1671"/>
      <c r="AA68" s="1671"/>
      <c r="AB68" s="1671"/>
      <c r="AC68" s="1568"/>
      <c r="AD68" s="1569"/>
      <c r="AE68" s="1663"/>
      <c r="AF68" s="1664"/>
      <c r="AG68" s="1664"/>
      <c r="AH68" s="1664"/>
      <c r="AI68" s="1664"/>
      <c r="AJ68" s="1664"/>
      <c r="AK68" s="1665"/>
      <c r="AL68" s="70"/>
      <c r="AM68" s="70"/>
      <c r="AN68" s="70"/>
      <c r="AO68" s="1641"/>
      <c r="AP68" s="1642"/>
      <c r="AQ68" s="1646"/>
      <c r="AR68" s="1642"/>
      <c r="AS68" s="1617"/>
      <c r="AT68" s="1617"/>
      <c r="AU68" s="1617"/>
      <c r="AV68" s="1617"/>
      <c r="AW68" s="1617"/>
      <c r="AX68" s="1617"/>
      <c r="AY68" s="1617"/>
      <c r="AZ68" s="1596"/>
      <c r="BA68" s="1596"/>
      <c r="BB68" s="1596"/>
      <c r="BC68" s="1598"/>
      <c r="BD68" s="1641"/>
      <c r="BE68" s="1642"/>
      <c r="BF68" s="1633"/>
      <c r="BG68" s="1634"/>
      <c r="BH68" s="1637"/>
      <c r="BI68" s="1637"/>
      <c r="BJ68" s="1637"/>
      <c r="BK68" s="1637"/>
      <c r="BL68" s="1637"/>
      <c r="BM68" s="1637"/>
      <c r="BN68" s="1638"/>
      <c r="BO68" s="1596"/>
      <c r="BP68" s="1596"/>
      <c r="BQ68" s="1596"/>
      <c r="BR68" s="1598"/>
      <c r="BS68" s="69"/>
      <c r="BT68"/>
      <c r="BU68"/>
      <c r="BV68"/>
      <c r="BW68"/>
      <c r="BX68"/>
      <c r="BY68"/>
      <c r="BZ68"/>
      <c r="CA68"/>
    </row>
    <row r="69" spans="1:79" ht="11.1" customHeight="1">
      <c r="A69" s="1685" t="s">
        <v>450</v>
      </c>
      <c r="B69" s="1686"/>
      <c r="C69" s="1686"/>
      <c r="D69" s="1686"/>
      <c r="E69" s="1686"/>
      <c r="F69" s="1687"/>
      <c r="G69" s="1694"/>
      <c r="H69" s="1695"/>
      <c r="I69" s="1695"/>
      <c r="J69" s="1695"/>
      <c r="K69" s="1695"/>
      <c r="L69" s="1695"/>
      <c r="M69" s="1695"/>
      <c r="N69" s="1695"/>
      <c r="O69" s="1695"/>
      <c r="P69" s="1695"/>
      <c r="Q69" s="1695"/>
      <c r="R69" s="1695"/>
      <c r="S69" s="1695"/>
      <c r="T69" s="1695"/>
      <c r="U69" s="1695"/>
      <c r="V69" s="1695"/>
      <c r="W69" s="1695"/>
      <c r="X69" s="1695"/>
      <c r="Y69" s="1695"/>
      <c r="Z69" s="1695"/>
      <c r="AA69" s="1695"/>
      <c r="AB69" s="1695"/>
      <c r="AC69" s="1695"/>
      <c r="AD69" s="1695"/>
      <c r="AE69" s="1695"/>
      <c r="AF69" s="1695"/>
      <c r="AG69" s="1695"/>
      <c r="AH69" s="1695"/>
      <c r="AI69" s="1695"/>
      <c r="AJ69" s="1695"/>
      <c r="AK69" s="1696"/>
      <c r="AO69" s="1641"/>
      <c r="AP69" s="1642"/>
      <c r="AQ69" s="1646"/>
      <c r="AR69" s="1642"/>
      <c r="AS69" s="1617" t="s">
        <v>451</v>
      </c>
      <c r="AT69" s="1617"/>
      <c r="AU69" s="1617"/>
      <c r="AV69" s="1617"/>
      <c r="AW69" s="1617"/>
      <c r="AX69" s="1617"/>
      <c r="AY69" s="1617"/>
      <c r="AZ69" s="1596"/>
      <c r="BA69" s="1596"/>
      <c r="BB69" s="1596"/>
      <c r="BC69" s="1598"/>
      <c r="BD69" s="1641"/>
      <c r="BE69" s="1642"/>
      <c r="BF69" s="1631"/>
      <c r="BG69" s="1632"/>
      <c r="BH69" s="1635" t="s">
        <v>433</v>
      </c>
      <c r="BI69" s="1635"/>
      <c r="BJ69" s="1635"/>
      <c r="BK69" s="1635"/>
      <c r="BL69" s="1635"/>
      <c r="BM69" s="1635"/>
      <c r="BN69" s="1636"/>
      <c r="BO69" s="1596"/>
      <c r="BP69" s="1596"/>
      <c r="BQ69" s="1596"/>
      <c r="BR69" s="1598"/>
      <c r="BS69" s="69"/>
      <c r="BT69"/>
      <c r="BU69"/>
      <c r="BV69"/>
      <c r="BW69"/>
      <c r="BX69"/>
      <c r="BY69"/>
      <c r="BZ69"/>
      <c r="CA69"/>
    </row>
    <row r="70" spans="1:79" ht="11.1" customHeight="1" thickBot="1">
      <c r="A70" s="1688"/>
      <c r="B70" s="1689"/>
      <c r="C70" s="1689"/>
      <c r="D70" s="1689"/>
      <c r="E70" s="1689"/>
      <c r="F70" s="1690"/>
      <c r="G70" s="1697"/>
      <c r="H70" s="1698"/>
      <c r="I70" s="1698"/>
      <c r="J70" s="1698"/>
      <c r="K70" s="1698"/>
      <c r="L70" s="1698"/>
      <c r="M70" s="1698"/>
      <c r="N70" s="1698"/>
      <c r="O70" s="1698"/>
      <c r="P70" s="1698"/>
      <c r="Q70" s="1698"/>
      <c r="R70" s="1698"/>
      <c r="S70" s="1698"/>
      <c r="T70" s="1698"/>
      <c r="U70" s="1698"/>
      <c r="V70" s="1698"/>
      <c r="W70" s="1698"/>
      <c r="X70" s="1698"/>
      <c r="Y70" s="1698"/>
      <c r="Z70" s="1698"/>
      <c r="AA70" s="1698"/>
      <c r="AB70" s="1698"/>
      <c r="AC70" s="1698"/>
      <c r="AD70" s="1698"/>
      <c r="AE70" s="1698"/>
      <c r="AF70" s="1698"/>
      <c r="AG70" s="1698"/>
      <c r="AH70" s="1698"/>
      <c r="AI70" s="1698"/>
      <c r="AJ70" s="1698"/>
      <c r="AK70" s="1699"/>
      <c r="AO70" s="1641"/>
      <c r="AP70" s="1642"/>
      <c r="AQ70" s="1646"/>
      <c r="AR70" s="1642"/>
      <c r="AS70" s="1617"/>
      <c r="AT70" s="1617"/>
      <c r="AU70" s="1617"/>
      <c r="AV70" s="1617"/>
      <c r="AW70" s="1617"/>
      <c r="AX70" s="1617"/>
      <c r="AY70" s="1617"/>
      <c r="AZ70" s="1596"/>
      <c r="BA70" s="1596"/>
      <c r="BB70" s="1596"/>
      <c r="BC70" s="1598"/>
      <c r="BD70" s="1643"/>
      <c r="BE70" s="1644"/>
      <c r="BF70" s="1588"/>
      <c r="BG70" s="1572"/>
      <c r="BH70" s="1703"/>
      <c r="BI70" s="1703"/>
      <c r="BJ70" s="1703"/>
      <c r="BK70" s="1703"/>
      <c r="BL70" s="1703"/>
      <c r="BM70" s="1703"/>
      <c r="BN70" s="1704"/>
      <c r="BO70" s="1597"/>
      <c r="BP70" s="1597"/>
      <c r="BQ70" s="1597"/>
      <c r="BR70" s="1599"/>
      <c r="BS70" s="69"/>
      <c r="BT70"/>
      <c r="BU70"/>
      <c r="BV70"/>
      <c r="BW70"/>
      <c r="BX70"/>
      <c r="BY70"/>
      <c r="BZ70"/>
      <c r="CA70"/>
    </row>
    <row r="71" spans="1:79" ht="11.1" customHeight="1">
      <c r="A71" s="1691"/>
      <c r="B71" s="1692"/>
      <c r="C71" s="1692"/>
      <c r="D71" s="1692"/>
      <c r="E71" s="1692"/>
      <c r="F71" s="1693"/>
      <c r="G71" s="1700"/>
      <c r="H71" s="1701"/>
      <c r="I71" s="1701"/>
      <c r="J71" s="1701"/>
      <c r="K71" s="1701"/>
      <c r="L71" s="1701"/>
      <c r="M71" s="1701"/>
      <c r="N71" s="1701"/>
      <c r="O71" s="1701"/>
      <c r="P71" s="1701"/>
      <c r="Q71" s="1701"/>
      <c r="R71" s="1701"/>
      <c r="S71" s="1701"/>
      <c r="T71" s="1701"/>
      <c r="U71" s="1701"/>
      <c r="V71" s="1701"/>
      <c r="W71" s="1701"/>
      <c r="X71" s="1701"/>
      <c r="Y71" s="1701"/>
      <c r="Z71" s="1701"/>
      <c r="AA71" s="1701"/>
      <c r="AB71" s="1701"/>
      <c r="AC71" s="1701"/>
      <c r="AD71" s="1701"/>
      <c r="AE71" s="1701"/>
      <c r="AF71" s="1701"/>
      <c r="AG71" s="1701"/>
      <c r="AH71" s="1701"/>
      <c r="AI71" s="1701"/>
      <c r="AJ71" s="1701"/>
      <c r="AK71" s="1702"/>
      <c r="AO71" s="1641"/>
      <c r="AP71" s="1642"/>
      <c r="AQ71" s="1646"/>
      <c r="AR71" s="1642"/>
      <c r="AS71" s="1617" t="s">
        <v>341</v>
      </c>
      <c r="AT71" s="1617"/>
      <c r="AU71" s="1617"/>
      <c r="AV71" s="1617"/>
      <c r="AW71" s="1617"/>
      <c r="AX71" s="1617"/>
      <c r="AY71" s="1617"/>
      <c r="AZ71" s="1596"/>
      <c r="BA71" s="1596"/>
      <c r="BB71" s="1596"/>
      <c r="BC71" s="1598"/>
      <c r="BD71" s="1639" t="s">
        <v>452</v>
      </c>
      <c r="BE71" s="1640"/>
      <c r="BF71" s="1653"/>
      <c r="BG71" s="1654"/>
      <c r="BH71" s="1655" t="s">
        <v>453</v>
      </c>
      <c r="BI71" s="1655"/>
      <c r="BJ71" s="1655"/>
      <c r="BK71" s="1655"/>
      <c r="BL71" s="1655"/>
      <c r="BM71" s="1655"/>
      <c r="BN71" s="1656"/>
      <c r="BO71" s="1622"/>
      <c r="BP71" s="1622"/>
      <c r="BQ71" s="1622"/>
      <c r="BR71" s="1623"/>
      <c r="BS71" s="69"/>
      <c r="BT71"/>
      <c r="BU71"/>
      <c r="BV71"/>
      <c r="BW71"/>
      <c r="BX71"/>
      <c r="BY71"/>
      <c r="BZ71"/>
      <c r="CA71"/>
    </row>
    <row r="72" spans="1:79" ht="11.1" customHeight="1">
      <c r="A72" s="1705" t="s">
        <v>454</v>
      </c>
      <c r="B72" s="1706"/>
      <c r="C72" s="1706"/>
      <c r="D72" s="1706"/>
      <c r="E72" s="1706"/>
      <c r="F72" s="1707"/>
      <c r="G72" s="1711"/>
      <c r="H72" s="1712"/>
      <c r="I72" s="1712"/>
      <c r="J72" s="1712"/>
      <c r="K72" s="1712"/>
      <c r="L72" s="1712"/>
      <c r="M72" s="1712"/>
      <c r="N72" s="1712"/>
      <c r="O72" s="1712"/>
      <c r="P72" s="1712"/>
      <c r="Q72" s="1712"/>
      <c r="R72" s="1712"/>
      <c r="S72" s="1712"/>
      <c r="T72" s="1712"/>
      <c r="U72" s="1712"/>
      <c r="V72" s="1712"/>
      <c r="W72" s="1712"/>
      <c r="X72" s="1712"/>
      <c r="Y72" s="1712"/>
      <c r="Z72" s="1712"/>
      <c r="AA72" s="1712"/>
      <c r="AB72" s="1712"/>
      <c r="AC72" s="1712"/>
      <c r="AD72" s="1712"/>
      <c r="AE72" s="1712"/>
      <c r="AF72" s="1712"/>
      <c r="AG72" s="1712"/>
      <c r="AH72" s="1712"/>
      <c r="AI72" s="1712"/>
      <c r="AJ72" s="1712"/>
      <c r="AK72" s="1713"/>
      <c r="AO72" s="1641"/>
      <c r="AP72" s="1642"/>
      <c r="AQ72" s="1646"/>
      <c r="AR72" s="1642"/>
      <c r="AS72" s="1617"/>
      <c r="AT72" s="1617"/>
      <c r="AU72" s="1617"/>
      <c r="AV72" s="1617"/>
      <c r="AW72" s="1617"/>
      <c r="AX72" s="1617"/>
      <c r="AY72" s="1617"/>
      <c r="AZ72" s="1596"/>
      <c r="BA72" s="1596"/>
      <c r="BB72" s="1596"/>
      <c r="BC72" s="1598"/>
      <c r="BD72" s="1641"/>
      <c r="BE72" s="1642"/>
      <c r="BF72" s="1633"/>
      <c r="BG72" s="1634"/>
      <c r="BH72" s="1637"/>
      <c r="BI72" s="1637"/>
      <c r="BJ72" s="1637"/>
      <c r="BK72" s="1637"/>
      <c r="BL72" s="1637"/>
      <c r="BM72" s="1637"/>
      <c r="BN72" s="1638"/>
      <c r="BO72" s="1596"/>
      <c r="BP72" s="1596"/>
      <c r="BQ72" s="1596"/>
      <c r="BR72" s="1598"/>
      <c r="BS72" s="69"/>
      <c r="BT72"/>
      <c r="BU72"/>
      <c r="BV72"/>
      <c r="BW72"/>
      <c r="BX72"/>
      <c r="BY72"/>
      <c r="BZ72"/>
      <c r="CA72"/>
    </row>
    <row r="73" spans="1:79" ht="11.1" customHeight="1">
      <c r="A73" s="1708"/>
      <c r="B73" s="1709"/>
      <c r="C73" s="1709"/>
      <c r="D73" s="1709"/>
      <c r="E73" s="1709"/>
      <c r="F73" s="1710"/>
      <c r="G73" s="1624"/>
      <c r="H73" s="1625"/>
      <c r="I73" s="1625"/>
      <c r="J73" s="1625"/>
      <c r="K73" s="1625"/>
      <c r="L73" s="1625"/>
      <c r="M73" s="1625"/>
      <c r="N73" s="1625"/>
      <c r="O73" s="1625"/>
      <c r="P73" s="1625"/>
      <c r="Q73" s="1625"/>
      <c r="R73" s="1625"/>
      <c r="S73" s="1625"/>
      <c r="T73" s="1625"/>
      <c r="U73" s="1625"/>
      <c r="V73" s="1625"/>
      <c r="W73" s="1625"/>
      <c r="X73" s="1625"/>
      <c r="Y73" s="1625"/>
      <c r="Z73" s="1625"/>
      <c r="AA73" s="1625"/>
      <c r="AB73" s="1625"/>
      <c r="AC73" s="1625"/>
      <c r="AD73" s="1625"/>
      <c r="AE73" s="1625"/>
      <c r="AF73" s="1625"/>
      <c r="AG73" s="1625"/>
      <c r="AH73" s="1625"/>
      <c r="AI73" s="1625"/>
      <c r="AJ73" s="1625"/>
      <c r="AK73" s="1626"/>
      <c r="AO73" s="1641"/>
      <c r="AP73" s="1642"/>
      <c r="AQ73" s="1646"/>
      <c r="AR73" s="1642"/>
      <c r="AS73" s="1617" t="s">
        <v>455</v>
      </c>
      <c r="AT73" s="1617"/>
      <c r="AU73" s="1617"/>
      <c r="AV73" s="1617"/>
      <c r="AW73" s="1617"/>
      <c r="AX73" s="1617"/>
      <c r="AY73" s="1617"/>
      <c r="AZ73" s="1596"/>
      <c r="BA73" s="1596"/>
      <c r="BB73" s="1596"/>
      <c r="BC73" s="1598"/>
      <c r="BD73" s="1641"/>
      <c r="BE73" s="1642"/>
      <c r="BF73" s="1631"/>
      <c r="BG73" s="1632"/>
      <c r="BH73" s="1635" t="s">
        <v>456</v>
      </c>
      <c r="BI73" s="1635"/>
      <c r="BJ73" s="1635"/>
      <c r="BK73" s="1635"/>
      <c r="BL73" s="1635"/>
      <c r="BM73" s="1635"/>
      <c r="BN73" s="1636"/>
      <c r="BO73" s="1596"/>
      <c r="BP73" s="1596"/>
      <c r="BQ73" s="1596"/>
      <c r="BR73" s="1598"/>
      <c r="BS73" s="69"/>
      <c r="BT73"/>
      <c r="BU73"/>
      <c r="BV73"/>
      <c r="BW73"/>
      <c r="BX73"/>
      <c r="BY73"/>
      <c r="BZ73"/>
      <c r="CA73"/>
    </row>
    <row r="74" spans="1:79" ht="11.1" customHeight="1">
      <c r="A74" s="1708"/>
      <c r="B74" s="1709"/>
      <c r="C74" s="1709"/>
      <c r="D74" s="1709"/>
      <c r="E74" s="1709"/>
      <c r="F74" s="1710"/>
      <c r="G74" s="1624"/>
      <c r="H74" s="1625"/>
      <c r="I74" s="1625"/>
      <c r="J74" s="1625"/>
      <c r="K74" s="1625"/>
      <c r="L74" s="1625"/>
      <c r="M74" s="1625"/>
      <c r="N74" s="1625"/>
      <c r="O74" s="1625"/>
      <c r="P74" s="1625"/>
      <c r="Q74" s="1625"/>
      <c r="R74" s="1625"/>
      <c r="S74" s="1625"/>
      <c r="T74" s="1625"/>
      <c r="U74" s="1625"/>
      <c r="V74" s="1625"/>
      <c r="W74" s="1625"/>
      <c r="X74" s="1625"/>
      <c r="Y74" s="1625"/>
      <c r="Z74" s="1625"/>
      <c r="AA74" s="1625"/>
      <c r="AB74" s="1625"/>
      <c r="AC74" s="1625"/>
      <c r="AD74" s="1625"/>
      <c r="AE74" s="1625"/>
      <c r="AF74" s="1625"/>
      <c r="AG74" s="1625"/>
      <c r="AH74" s="1625"/>
      <c r="AI74" s="1625"/>
      <c r="AJ74" s="1625"/>
      <c r="AK74" s="1626"/>
      <c r="AO74" s="1641"/>
      <c r="AP74" s="1642"/>
      <c r="AQ74" s="1646"/>
      <c r="AR74" s="1642"/>
      <c r="AS74" s="1617"/>
      <c r="AT74" s="1617"/>
      <c r="AU74" s="1617"/>
      <c r="AV74" s="1617"/>
      <c r="AW74" s="1617"/>
      <c r="AX74" s="1617"/>
      <c r="AY74" s="1617"/>
      <c r="AZ74" s="1596"/>
      <c r="BA74" s="1596"/>
      <c r="BB74" s="1596"/>
      <c r="BC74" s="1598"/>
      <c r="BD74" s="1641"/>
      <c r="BE74" s="1642"/>
      <c r="BF74" s="1633"/>
      <c r="BG74" s="1634"/>
      <c r="BH74" s="1637"/>
      <c r="BI74" s="1637"/>
      <c r="BJ74" s="1637"/>
      <c r="BK74" s="1637"/>
      <c r="BL74" s="1637"/>
      <c r="BM74" s="1637"/>
      <c r="BN74" s="1638"/>
      <c r="BO74" s="1596"/>
      <c r="BP74" s="1596"/>
      <c r="BQ74" s="1596"/>
      <c r="BR74" s="1598"/>
      <c r="BS74" s="69"/>
      <c r="BT74"/>
      <c r="BU74"/>
      <c r="BV74"/>
      <c r="BW74"/>
      <c r="BX74"/>
      <c r="BY74"/>
      <c r="BZ74"/>
      <c r="CA74"/>
    </row>
    <row r="75" spans="1:79" ht="11.1" customHeight="1">
      <c r="A75" s="1708"/>
      <c r="B75" s="1709"/>
      <c r="C75" s="1709"/>
      <c r="D75" s="1709"/>
      <c r="E75" s="1709"/>
      <c r="F75" s="1710"/>
      <c r="G75" s="1624"/>
      <c r="H75" s="1625"/>
      <c r="I75" s="1625"/>
      <c r="J75" s="1625"/>
      <c r="K75" s="1625"/>
      <c r="L75" s="1625"/>
      <c r="M75" s="1625"/>
      <c r="N75" s="1625"/>
      <c r="O75" s="1625"/>
      <c r="P75" s="1625"/>
      <c r="Q75" s="1625"/>
      <c r="R75" s="1625"/>
      <c r="S75" s="1625"/>
      <c r="T75" s="1625"/>
      <c r="U75" s="1625"/>
      <c r="V75" s="1625"/>
      <c r="W75" s="1625"/>
      <c r="X75" s="1625"/>
      <c r="Y75" s="1625"/>
      <c r="Z75" s="1625"/>
      <c r="AA75" s="1625"/>
      <c r="AB75" s="1625"/>
      <c r="AC75" s="1625"/>
      <c r="AD75" s="1625"/>
      <c r="AE75" s="1625"/>
      <c r="AF75" s="1625"/>
      <c r="AG75" s="1625"/>
      <c r="AH75" s="1625"/>
      <c r="AI75" s="1625"/>
      <c r="AJ75" s="1625"/>
      <c r="AK75" s="1626"/>
      <c r="AO75" s="1641"/>
      <c r="AP75" s="1642"/>
      <c r="AQ75" s="1646"/>
      <c r="AR75" s="1642"/>
      <c r="AS75" s="1617" t="s">
        <v>457</v>
      </c>
      <c r="AT75" s="1617"/>
      <c r="AU75" s="1617"/>
      <c r="AV75" s="1617"/>
      <c r="AW75" s="1617"/>
      <c r="AX75" s="1617"/>
      <c r="AY75" s="1617"/>
      <c r="AZ75" s="1596"/>
      <c r="BA75" s="1596"/>
      <c r="BB75" s="1596"/>
      <c r="BC75" s="1598"/>
      <c r="BD75" s="1641"/>
      <c r="BE75" s="1642"/>
      <c r="BF75" s="1631"/>
      <c r="BG75" s="1632"/>
      <c r="BH75" s="1635" t="s">
        <v>458</v>
      </c>
      <c r="BI75" s="1635"/>
      <c r="BJ75" s="1635"/>
      <c r="BK75" s="1635"/>
      <c r="BL75" s="1635"/>
      <c r="BM75" s="1635"/>
      <c r="BN75" s="1636"/>
      <c r="BO75" s="1596"/>
      <c r="BP75" s="1596"/>
      <c r="BQ75" s="1596"/>
      <c r="BR75" s="1598"/>
      <c r="BS75" s="69"/>
      <c r="BT75"/>
      <c r="BU75"/>
      <c r="BV75"/>
      <c r="BW75"/>
      <c r="BX75"/>
      <c r="BY75"/>
      <c r="BZ75"/>
      <c r="CA75"/>
    </row>
    <row r="76" spans="1:79" ht="11.1" customHeight="1">
      <c r="A76" s="1708"/>
      <c r="B76" s="1709"/>
      <c r="C76" s="1709"/>
      <c r="D76" s="1709"/>
      <c r="E76" s="1709"/>
      <c r="F76" s="1710"/>
      <c r="G76" s="1624"/>
      <c r="H76" s="1625"/>
      <c r="I76" s="1625"/>
      <c r="J76" s="1625"/>
      <c r="K76" s="1625"/>
      <c r="L76" s="1625"/>
      <c r="M76" s="1625"/>
      <c r="N76" s="1625"/>
      <c r="O76" s="1625"/>
      <c r="P76" s="1625"/>
      <c r="Q76" s="1625"/>
      <c r="R76" s="1625"/>
      <c r="S76" s="1625"/>
      <c r="T76" s="1625"/>
      <c r="U76" s="1625"/>
      <c r="V76" s="1625"/>
      <c r="W76" s="1625"/>
      <c r="X76" s="1625"/>
      <c r="Y76" s="1625"/>
      <c r="Z76" s="1625"/>
      <c r="AA76" s="1625"/>
      <c r="AB76" s="1625"/>
      <c r="AC76" s="1625"/>
      <c r="AD76" s="1625"/>
      <c r="AE76" s="1625"/>
      <c r="AF76" s="1625"/>
      <c r="AG76" s="1625"/>
      <c r="AH76" s="1625"/>
      <c r="AI76" s="1625"/>
      <c r="AJ76" s="1625"/>
      <c r="AK76" s="1626"/>
      <c r="AO76" s="1641"/>
      <c r="AP76" s="1642"/>
      <c r="AQ76" s="1646"/>
      <c r="AR76" s="1642"/>
      <c r="AS76" s="1617"/>
      <c r="AT76" s="1617"/>
      <c r="AU76" s="1617"/>
      <c r="AV76" s="1617"/>
      <c r="AW76" s="1617"/>
      <c r="AX76" s="1617"/>
      <c r="AY76" s="1617"/>
      <c r="AZ76" s="1596"/>
      <c r="BA76" s="1596"/>
      <c r="BB76" s="1596"/>
      <c r="BC76" s="1598"/>
      <c r="BD76" s="1641"/>
      <c r="BE76" s="1642"/>
      <c r="BF76" s="1633"/>
      <c r="BG76" s="1634"/>
      <c r="BH76" s="1637"/>
      <c r="BI76" s="1637"/>
      <c r="BJ76" s="1637"/>
      <c r="BK76" s="1637"/>
      <c r="BL76" s="1637"/>
      <c r="BM76" s="1637"/>
      <c r="BN76" s="1638"/>
      <c r="BO76" s="1596"/>
      <c r="BP76" s="1596"/>
      <c r="BQ76" s="1596"/>
      <c r="BR76" s="1598"/>
      <c r="BS76" s="69"/>
      <c r="BT76"/>
      <c r="BU76"/>
      <c r="BV76"/>
      <c r="BW76"/>
      <c r="BX76"/>
      <c r="BY76"/>
      <c r="BZ76"/>
      <c r="CA76"/>
    </row>
    <row r="77" spans="1:79" ht="11.1" customHeight="1">
      <c r="A77" s="1708"/>
      <c r="B77" s="1709"/>
      <c r="C77" s="1709"/>
      <c r="D77" s="1709"/>
      <c r="E77" s="1709"/>
      <c r="F77" s="1710"/>
      <c r="G77" s="1624"/>
      <c r="H77" s="1625"/>
      <c r="I77" s="1625"/>
      <c r="J77" s="1625"/>
      <c r="K77" s="1625"/>
      <c r="L77" s="1625"/>
      <c r="M77" s="1625"/>
      <c r="N77" s="1625"/>
      <c r="O77" s="1625"/>
      <c r="P77" s="1625"/>
      <c r="Q77" s="1625"/>
      <c r="R77" s="1625"/>
      <c r="S77" s="1625"/>
      <c r="T77" s="1625"/>
      <c r="U77" s="1625"/>
      <c r="V77" s="1625"/>
      <c r="W77" s="1625"/>
      <c r="X77" s="1625"/>
      <c r="Y77" s="1625"/>
      <c r="Z77" s="1625"/>
      <c r="AA77" s="1625"/>
      <c r="AB77" s="1625"/>
      <c r="AC77" s="1625"/>
      <c r="AD77" s="1625"/>
      <c r="AE77" s="1625"/>
      <c r="AF77" s="1625"/>
      <c r="AG77" s="1625"/>
      <c r="AH77" s="1625"/>
      <c r="AI77" s="1625"/>
      <c r="AJ77" s="1625"/>
      <c r="AK77" s="1626"/>
      <c r="AO77" s="1641"/>
      <c r="AP77" s="1642"/>
      <c r="AQ77" s="1646"/>
      <c r="AR77" s="1642"/>
      <c r="AS77" s="1617" t="s">
        <v>459</v>
      </c>
      <c r="AT77" s="1617"/>
      <c r="AU77" s="1617"/>
      <c r="AV77" s="1617"/>
      <c r="AW77" s="1617"/>
      <c r="AX77" s="1617"/>
      <c r="AY77" s="1617"/>
      <c r="AZ77" s="1596"/>
      <c r="BA77" s="1596"/>
      <c r="BB77" s="1596"/>
      <c r="BC77" s="1598"/>
      <c r="BD77" s="1641"/>
      <c r="BE77" s="1642"/>
      <c r="BF77" s="1631"/>
      <c r="BG77" s="1632"/>
      <c r="BH77" s="1635" t="s">
        <v>460</v>
      </c>
      <c r="BI77" s="1635"/>
      <c r="BJ77" s="1635"/>
      <c r="BK77" s="1635"/>
      <c r="BL77" s="1635"/>
      <c r="BM77" s="1635"/>
      <c r="BN77" s="1636"/>
      <c r="BO77" s="1596"/>
      <c r="BP77" s="1596"/>
      <c r="BQ77" s="1596"/>
      <c r="BR77" s="1598"/>
      <c r="BS77" s="69"/>
      <c r="BT77"/>
      <c r="BU77"/>
      <c r="BV77"/>
      <c r="BW77"/>
      <c r="BX77"/>
      <c r="BY77"/>
      <c r="BZ77"/>
      <c r="CA77"/>
    </row>
    <row r="78" spans="1:79" ht="11.1" customHeight="1" thickBot="1">
      <c r="A78" s="1708"/>
      <c r="B78" s="1709"/>
      <c r="C78" s="1709"/>
      <c r="D78" s="1709"/>
      <c r="E78" s="1709"/>
      <c r="F78" s="1710"/>
      <c r="G78" s="1624"/>
      <c r="H78" s="1625"/>
      <c r="I78" s="1625"/>
      <c r="J78" s="1625"/>
      <c r="K78" s="1625"/>
      <c r="L78" s="1625"/>
      <c r="M78" s="1625"/>
      <c r="N78" s="1625"/>
      <c r="O78" s="1625"/>
      <c r="P78" s="1625"/>
      <c r="Q78" s="1625"/>
      <c r="R78" s="1625"/>
      <c r="S78" s="1625"/>
      <c r="T78" s="1625"/>
      <c r="U78" s="1625"/>
      <c r="V78" s="1625"/>
      <c r="W78" s="1625"/>
      <c r="X78" s="1625"/>
      <c r="Y78" s="1625"/>
      <c r="Z78" s="1625"/>
      <c r="AA78" s="1625"/>
      <c r="AB78" s="1625"/>
      <c r="AC78" s="1625"/>
      <c r="AD78" s="1625"/>
      <c r="AE78" s="1625"/>
      <c r="AF78" s="1625"/>
      <c r="AG78" s="1625"/>
      <c r="AH78" s="1625"/>
      <c r="AI78" s="1625"/>
      <c r="AJ78" s="1625"/>
      <c r="AK78" s="1626"/>
      <c r="AO78" s="1643"/>
      <c r="AP78" s="1644"/>
      <c r="AQ78" s="1647"/>
      <c r="AR78" s="1644"/>
      <c r="AS78" s="1618"/>
      <c r="AT78" s="1618"/>
      <c r="AU78" s="1618"/>
      <c r="AV78" s="1618"/>
      <c r="AW78" s="1618"/>
      <c r="AX78" s="1618"/>
      <c r="AY78" s="1618"/>
      <c r="AZ78" s="1596"/>
      <c r="BA78" s="1596"/>
      <c r="BB78" s="1596"/>
      <c r="BC78" s="1598"/>
      <c r="BD78" s="1641"/>
      <c r="BE78" s="1642"/>
      <c r="BF78" s="1633"/>
      <c r="BG78" s="1634"/>
      <c r="BH78" s="1637"/>
      <c r="BI78" s="1637"/>
      <c r="BJ78" s="1637"/>
      <c r="BK78" s="1637"/>
      <c r="BL78" s="1637"/>
      <c r="BM78" s="1637"/>
      <c r="BN78" s="1638"/>
      <c r="BO78" s="1596"/>
      <c r="BP78" s="1596"/>
      <c r="BQ78" s="1596"/>
      <c r="BR78" s="1598"/>
      <c r="BS78" s="69"/>
      <c r="BT78"/>
      <c r="BU78"/>
      <c r="BV78"/>
      <c r="BW78"/>
      <c r="BX78"/>
      <c r="BY78"/>
      <c r="BZ78"/>
      <c r="CA78"/>
    </row>
    <row r="79" spans="1:79" ht="11.1" customHeight="1">
      <c r="A79" s="1708"/>
      <c r="B79" s="1709"/>
      <c r="C79" s="1709"/>
      <c r="D79" s="1709"/>
      <c r="E79" s="1709"/>
      <c r="F79" s="1710"/>
      <c r="G79" s="1624"/>
      <c r="H79" s="1625"/>
      <c r="I79" s="1625"/>
      <c r="J79" s="1625"/>
      <c r="K79" s="1625"/>
      <c r="L79" s="1625"/>
      <c r="M79" s="1625"/>
      <c r="N79" s="1625"/>
      <c r="O79" s="1625"/>
      <c r="P79" s="1625"/>
      <c r="Q79" s="1625"/>
      <c r="R79" s="1625"/>
      <c r="S79" s="1625"/>
      <c r="T79" s="1625"/>
      <c r="U79" s="1625"/>
      <c r="V79" s="1625"/>
      <c r="W79" s="1625"/>
      <c r="X79" s="1625"/>
      <c r="Y79" s="1625"/>
      <c r="Z79" s="1625"/>
      <c r="AA79" s="1625"/>
      <c r="AB79" s="1625"/>
      <c r="AC79" s="1625"/>
      <c r="AD79" s="1625"/>
      <c r="AE79" s="1625"/>
      <c r="AF79" s="1625"/>
      <c r="AG79" s="1625"/>
      <c r="AH79" s="1625"/>
      <c r="AI79" s="1625"/>
      <c r="AJ79" s="1625"/>
      <c r="AK79" s="1626"/>
      <c r="AO79" s="1639" t="s">
        <v>461</v>
      </c>
      <c r="AP79" s="1640"/>
      <c r="AQ79" s="1645"/>
      <c r="AR79" s="1640"/>
      <c r="AS79" s="1648" t="s">
        <v>462</v>
      </c>
      <c r="AT79" s="1648"/>
      <c r="AU79" s="1648"/>
      <c r="AV79" s="1648"/>
      <c r="AW79" s="1648"/>
      <c r="AX79" s="1648"/>
      <c r="AY79" s="1648"/>
      <c r="AZ79" s="1596"/>
      <c r="BA79" s="1596"/>
      <c r="BB79" s="1596"/>
      <c r="BC79" s="1598"/>
      <c r="BD79" s="1641"/>
      <c r="BE79" s="1642"/>
      <c r="BF79" s="1631"/>
      <c r="BG79" s="1632"/>
      <c r="BH79" s="1592"/>
      <c r="BI79" s="1592"/>
      <c r="BJ79" s="1592"/>
      <c r="BK79" s="1592"/>
      <c r="BL79" s="1592"/>
      <c r="BM79" s="1592"/>
      <c r="BN79" s="1593"/>
      <c r="BO79" s="1596"/>
      <c r="BP79" s="1596"/>
      <c r="BQ79" s="1596"/>
      <c r="BR79" s="1598"/>
      <c r="BS79" s="69"/>
      <c r="BT79"/>
      <c r="BU79"/>
      <c r="BV79"/>
      <c r="BW79"/>
      <c r="BX79"/>
      <c r="BY79"/>
      <c r="BZ79"/>
      <c r="CA79"/>
    </row>
    <row r="80" spans="1:79" ht="11.1" customHeight="1" thickBot="1">
      <c r="A80" s="1708"/>
      <c r="B80" s="1709"/>
      <c r="C80" s="1709"/>
      <c r="D80" s="1709"/>
      <c r="E80" s="1709"/>
      <c r="F80" s="1710"/>
      <c r="G80" s="1624"/>
      <c r="H80" s="1625"/>
      <c r="I80" s="1625"/>
      <c r="J80" s="1625"/>
      <c r="K80" s="1625"/>
      <c r="L80" s="1625"/>
      <c r="M80" s="1625"/>
      <c r="N80" s="1625"/>
      <c r="O80" s="1625"/>
      <c r="P80" s="1625"/>
      <c r="Q80" s="1625"/>
      <c r="R80" s="1625"/>
      <c r="S80" s="1625"/>
      <c r="T80" s="1625"/>
      <c r="U80" s="1625"/>
      <c r="V80" s="1625"/>
      <c r="W80" s="1625"/>
      <c r="X80" s="1625"/>
      <c r="Y80" s="1625"/>
      <c r="Z80" s="1625"/>
      <c r="AA80" s="1625"/>
      <c r="AB80" s="1625"/>
      <c r="AC80" s="1625"/>
      <c r="AD80" s="1625"/>
      <c r="AE80" s="1625"/>
      <c r="AF80" s="1625"/>
      <c r="AG80" s="1625"/>
      <c r="AH80" s="1625"/>
      <c r="AI80" s="1625"/>
      <c r="AJ80" s="1625"/>
      <c r="AK80" s="1626"/>
      <c r="AO80" s="1641"/>
      <c r="AP80" s="1642"/>
      <c r="AQ80" s="1646"/>
      <c r="AR80" s="1642"/>
      <c r="AS80" s="1617"/>
      <c r="AT80" s="1617"/>
      <c r="AU80" s="1617"/>
      <c r="AV80" s="1617"/>
      <c r="AW80" s="1617"/>
      <c r="AX80" s="1617"/>
      <c r="AY80" s="1617"/>
      <c r="AZ80" s="1596"/>
      <c r="BA80" s="1596"/>
      <c r="BB80" s="1596"/>
      <c r="BC80" s="1598"/>
      <c r="BD80" s="1643"/>
      <c r="BE80" s="1644"/>
      <c r="BF80" s="1588"/>
      <c r="BG80" s="1572"/>
      <c r="BH80" s="1594"/>
      <c r="BI80" s="1594"/>
      <c r="BJ80" s="1594"/>
      <c r="BK80" s="1594"/>
      <c r="BL80" s="1594"/>
      <c r="BM80" s="1594"/>
      <c r="BN80" s="1595"/>
      <c r="BO80" s="1597"/>
      <c r="BP80" s="1597"/>
      <c r="BQ80" s="1597"/>
      <c r="BR80" s="1599"/>
      <c r="BS80" s="69"/>
      <c r="BT80"/>
      <c r="BU80"/>
      <c r="BV80"/>
      <c r="BW80"/>
      <c r="BX80"/>
      <c r="BY80"/>
      <c r="BZ80"/>
      <c r="CA80"/>
    </row>
    <row r="81" spans="1:79" ht="11.1" customHeight="1">
      <c r="A81" s="1708"/>
      <c r="B81" s="1709"/>
      <c r="C81" s="1709"/>
      <c r="D81" s="1709"/>
      <c r="E81" s="1709"/>
      <c r="F81" s="1710"/>
      <c r="G81" s="1624"/>
      <c r="H81" s="1625"/>
      <c r="I81" s="1625"/>
      <c r="J81" s="1625"/>
      <c r="K81" s="1625"/>
      <c r="L81" s="1625"/>
      <c r="M81" s="1625"/>
      <c r="N81" s="1625"/>
      <c r="O81" s="1625"/>
      <c r="P81" s="1625"/>
      <c r="Q81" s="1625"/>
      <c r="R81" s="1625"/>
      <c r="S81" s="1625"/>
      <c r="T81" s="1625"/>
      <c r="U81" s="1625"/>
      <c r="V81" s="1625"/>
      <c r="W81" s="1625"/>
      <c r="X81" s="1625"/>
      <c r="Y81" s="1625"/>
      <c r="Z81" s="1625"/>
      <c r="AA81" s="1625"/>
      <c r="AB81" s="1625"/>
      <c r="AC81" s="1625"/>
      <c r="AD81" s="1625"/>
      <c r="AE81" s="1625"/>
      <c r="AF81" s="1625"/>
      <c r="AG81" s="1625"/>
      <c r="AH81" s="1625"/>
      <c r="AI81" s="1625"/>
      <c r="AJ81" s="1625"/>
      <c r="AK81" s="1626"/>
      <c r="AO81" s="1641"/>
      <c r="AP81" s="1642"/>
      <c r="AQ81" s="1646"/>
      <c r="AR81" s="1642"/>
      <c r="AS81" s="1617" t="s">
        <v>463</v>
      </c>
      <c r="AT81" s="1617"/>
      <c r="AU81" s="1617"/>
      <c r="AV81" s="1617"/>
      <c r="AW81" s="1617"/>
      <c r="AX81" s="1617"/>
      <c r="AY81" s="1617"/>
      <c r="AZ81" s="1596"/>
      <c r="BA81" s="1596"/>
      <c r="BB81" s="1596"/>
      <c r="BC81" s="1598"/>
      <c r="BD81" s="1639" t="s">
        <v>464</v>
      </c>
      <c r="BE81" s="1640"/>
      <c r="BF81" s="1649"/>
      <c r="BG81" s="1650"/>
      <c r="BH81" s="1651"/>
      <c r="BI81" s="1651"/>
      <c r="BJ81" s="1651"/>
      <c r="BK81" s="1651"/>
      <c r="BL81" s="1651"/>
      <c r="BM81" s="1651"/>
      <c r="BN81" s="1652"/>
      <c r="BO81" s="1622"/>
      <c r="BP81" s="1622"/>
      <c r="BQ81" s="1622"/>
      <c r="BR81" s="1623"/>
      <c r="BS81" s="69"/>
      <c r="BT81"/>
      <c r="BU81"/>
      <c r="BV81"/>
      <c r="BW81"/>
      <c r="BX81"/>
      <c r="BY81"/>
      <c r="BZ81"/>
      <c r="CA81"/>
    </row>
    <row r="82" spans="1:79" ht="11.1" customHeight="1">
      <c r="A82" s="1708"/>
      <c r="B82" s="1709"/>
      <c r="C82" s="1709"/>
      <c r="D82" s="1709"/>
      <c r="E82" s="1709"/>
      <c r="F82" s="1710"/>
      <c r="G82" s="1624"/>
      <c r="H82" s="1625"/>
      <c r="I82" s="1625"/>
      <c r="J82" s="1625"/>
      <c r="K82" s="1625"/>
      <c r="L82" s="1625"/>
      <c r="M82" s="1625"/>
      <c r="N82" s="1625"/>
      <c r="O82" s="1625"/>
      <c r="P82" s="1625"/>
      <c r="Q82" s="1625"/>
      <c r="R82" s="1625"/>
      <c r="S82" s="1625"/>
      <c r="T82" s="1625"/>
      <c r="U82" s="1625"/>
      <c r="V82" s="1625"/>
      <c r="W82" s="1625"/>
      <c r="X82" s="1625"/>
      <c r="Y82" s="1625"/>
      <c r="Z82" s="1625"/>
      <c r="AA82" s="1625"/>
      <c r="AB82" s="1625"/>
      <c r="AC82" s="1625"/>
      <c r="AD82" s="1625"/>
      <c r="AE82" s="1625"/>
      <c r="AF82" s="1625"/>
      <c r="AG82" s="1625"/>
      <c r="AH82" s="1625"/>
      <c r="AI82" s="1625"/>
      <c r="AJ82" s="1625"/>
      <c r="AK82" s="1626"/>
      <c r="AO82" s="1641"/>
      <c r="AP82" s="1642"/>
      <c r="AQ82" s="1646"/>
      <c r="AR82" s="1642"/>
      <c r="AS82" s="1617"/>
      <c r="AT82" s="1617"/>
      <c r="AU82" s="1617"/>
      <c r="AV82" s="1617"/>
      <c r="AW82" s="1617"/>
      <c r="AX82" s="1617"/>
      <c r="AY82" s="1617"/>
      <c r="AZ82" s="1596"/>
      <c r="BA82" s="1596"/>
      <c r="BB82" s="1596"/>
      <c r="BC82" s="1598"/>
      <c r="BD82" s="1641"/>
      <c r="BE82" s="1642"/>
      <c r="BF82" s="1627"/>
      <c r="BG82" s="1628"/>
      <c r="BH82" s="1629"/>
      <c r="BI82" s="1629"/>
      <c r="BJ82" s="1629"/>
      <c r="BK82" s="1629"/>
      <c r="BL82" s="1629"/>
      <c r="BM82" s="1629"/>
      <c r="BN82" s="1630"/>
      <c r="BO82" s="1596"/>
      <c r="BP82" s="1596"/>
      <c r="BQ82" s="1596"/>
      <c r="BR82" s="1598"/>
      <c r="BS82" s="69"/>
      <c r="BT82"/>
      <c r="BU82"/>
      <c r="BV82"/>
      <c r="BW82"/>
      <c r="BX82"/>
      <c r="BY82"/>
      <c r="BZ82"/>
      <c r="CA82"/>
    </row>
    <row r="83" spans="1:79" ht="11.1" customHeight="1">
      <c r="A83" s="1708"/>
      <c r="B83" s="1709"/>
      <c r="C83" s="1709"/>
      <c r="D83" s="1709"/>
      <c r="E83" s="1709"/>
      <c r="F83" s="1710"/>
      <c r="G83" s="1624"/>
      <c r="H83" s="1625"/>
      <c r="I83" s="1625"/>
      <c r="J83" s="1625"/>
      <c r="K83" s="1625"/>
      <c r="L83" s="1625"/>
      <c r="M83" s="1625"/>
      <c r="N83" s="1625"/>
      <c r="O83" s="1625"/>
      <c r="P83" s="1625"/>
      <c r="Q83" s="1625"/>
      <c r="R83" s="1625"/>
      <c r="S83" s="1625"/>
      <c r="T83" s="1625"/>
      <c r="U83" s="1625"/>
      <c r="V83" s="1625"/>
      <c r="W83" s="1625"/>
      <c r="X83" s="1625"/>
      <c r="Y83" s="1625"/>
      <c r="Z83" s="1625"/>
      <c r="AA83" s="1625"/>
      <c r="AB83" s="1625"/>
      <c r="AC83" s="1625"/>
      <c r="AD83" s="1625"/>
      <c r="AE83" s="1625"/>
      <c r="AF83" s="1625"/>
      <c r="AG83" s="1625"/>
      <c r="AH83" s="1625"/>
      <c r="AI83" s="1625"/>
      <c r="AJ83" s="1625"/>
      <c r="AK83" s="1626"/>
      <c r="AO83" s="1641"/>
      <c r="AP83" s="1642"/>
      <c r="AQ83" s="1646"/>
      <c r="AR83" s="1642"/>
      <c r="AS83" s="1617" t="s">
        <v>455</v>
      </c>
      <c r="AT83" s="1617"/>
      <c r="AU83" s="1617"/>
      <c r="AV83" s="1617"/>
      <c r="AW83" s="1617"/>
      <c r="AX83" s="1617"/>
      <c r="AY83" s="1617"/>
      <c r="AZ83" s="1596"/>
      <c r="BA83" s="1596"/>
      <c r="BB83" s="1596"/>
      <c r="BC83" s="1598"/>
      <c r="BD83" s="1641"/>
      <c r="BE83" s="1642"/>
      <c r="BF83" s="1589"/>
      <c r="BG83" s="1590"/>
      <c r="BH83" s="1592"/>
      <c r="BI83" s="1592"/>
      <c r="BJ83" s="1592"/>
      <c r="BK83" s="1592"/>
      <c r="BL83" s="1592"/>
      <c r="BM83" s="1592"/>
      <c r="BN83" s="1593"/>
      <c r="BO83" s="1596"/>
      <c r="BP83" s="1596"/>
      <c r="BQ83" s="1596"/>
      <c r="BR83" s="1598"/>
      <c r="BS83" s="69"/>
      <c r="BT83"/>
      <c r="BU83"/>
      <c r="BV83"/>
      <c r="BW83"/>
      <c r="BX83"/>
      <c r="BY83"/>
      <c r="BZ83"/>
      <c r="CA83"/>
    </row>
    <row r="84" spans="1:79" ht="11.1" customHeight="1">
      <c r="A84" s="1708"/>
      <c r="B84" s="1709"/>
      <c r="C84" s="1709"/>
      <c r="D84" s="1709"/>
      <c r="E84" s="1709"/>
      <c r="F84" s="1710"/>
      <c r="G84" s="1624"/>
      <c r="H84" s="1625"/>
      <c r="I84" s="1625"/>
      <c r="J84" s="1625"/>
      <c r="K84" s="1625"/>
      <c r="L84" s="1625"/>
      <c r="M84" s="1625"/>
      <c r="N84" s="1625"/>
      <c r="O84" s="1625"/>
      <c r="P84" s="1625"/>
      <c r="Q84" s="1625"/>
      <c r="R84" s="1625"/>
      <c r="S84" s="1625"/>
      <c r="T84" s="1625"/>
      <c r="U84" s="1625"/>
      <c r="V84" s="1625"/>
      <c r="W84" s="1625"/>
      <c r="X84" s="1625"/>
      <c r="Y84" s="1625"/>
      <c r="Z84" s="1625"/>
      <c r="AA84" s="1625"/>
      <c r="AB84" s="1625"/>
      <c r="AC84" s="1625"/>
      <c r="AD84" s="1625"/>
      <c r="AE84" s="1625"/>
      <c r="AF84" s="1625"/>
      <c r="AG84" s="1625"/>
      <c r="AH84" s="1625"/>
      <c r="AI84" s="1625"/>
      <c r="AJ84" s="1625"/>
      <c r="AK84" s="1626"/>
      <c r="AO84" s="1641"/>
      <c r="AP84" s="1642"/>
      <c r="AQ84" s="1646"/>
      <c r="AR84" s="1642"/>
      <c r="AS84" s="1617"/>
      <c r="AT84" s="1617"/>
      <c r="AU84" s="1617"/>
      <c r="AV84" s="1617"/>
      <c r="AW84" s="1617"/>
      <c r="AX84" s="1617"/>
      <c r="AY84" s="1617"/>
      <c r="AZ84" s="1596"/>
      <c r="BA84" s="1596"/>
      <c r="BB84" s="1596"/>
      <c r="BC84" s="1598"/>
      <c r="BD84" s="1641"/>
      <c r="BE84" s="1642"/>
      <c r="BF84" s="1627"/>
      <c r="BG84" s="1628"/>
      <c r="BH84" s="1629"/>
      <c r="BI84" s="1629"/>
      <c r="BJ84" s="1629"/>
      <c r="BK84" s="1629"/>
      <c r="BL84" s="1629"/>
      <c r="BM84" s="1629"/>
      <c r="BN84" s="1630"/>
      <c r="BO84" s="1596"/>
      <c r="BP84" s="1596"/>
      <c r="BQ84" s="1596"/>
      <c r="BR84" s="1598"/>
      <c r="BS84" s="69"/>
      <c r="BT84"/>
      <c r="BU84"/>
      <c r="BV84"/>
      <c r="BW84"/>
      <c r="BX84"/>
      <c r="BY84"/>
      <c r="BZ84"/>
      <c r="CA84"/>
    </row>
    <row r="85" spans="1:79" ht="11.1" customHeight="1">
      <c r="A85" s="1708"/>
      <c r="B85" s="1709"/>
      <c r="C85" s="1709"/>
      <c r="D85" s="1709"/>
      <c r="E85" s="1709"/>
      <c r="F85" s="1710"/>
      <c r="G85" s="1624"/>
      <c r="H85" s="1625"/>
      <c r="I85" s="1625"/>
      <c r="J85" s="1625"/>
      <c r="K85" s="1625"/>
      <c r="L85" s="1625"/>
      <c r="M85" s="1625"/>
      <c r="N85" s="1625"/>
      <c r="O85" s="1625"/>
      <c r="P85" s="1625"/>
      <c r="Q85" s="1625"/>
      <c r="R85" s="1625"/>
      <c r="S85" s="1625"/>
      <c r="T85" s="1625"/>
      <c r="U85" s="1625"/>
      <c r="V85" s="1625"/>
      <c r="W85" s="1625"/>
      <c r="X85" s="1625"/>
      <c r="Y85" s="1625"/>
      <c r="Z85" s="1625"/>
      <c r="AA85" s="1625"/>
      <c r="AB85" s="1625"/>
      <c r="AC85" s="1625"/>
      <c r="AD85" s="1625"/>
      <c r="AE85" s="1625"/>
      <c r="AF85" s="1625"/>
      <c r="AG85" s="1625"/>
      <c r="AH85" s="1625"/>
      <c r="AI85" s="1625"/>
      <c r="AJ85" s="1625"/>
      <c r="AK85" s="1626"/>
      <c r="AO85" s="1641"/>
      <c r="AP85" s="1642"/>
      <c r="AQ85" s="1646"/>
      <c r="AR85" s="1642"/>
      <c r="AS85" s="1617" t="s">
        <v>465</v>
      </c>
      <c r="AT85" s="1617"/>
      <c r="AU85" s="1617"/>
      <c r="AV85" s="1617"/>
      <c r="AW85" s="1617"/>
      <c r="AX85" s="1617"/>
      <c r="AY85" s="1617"/>
      <c r="AZ85" s="1596"/>
      <c r="BA85" s="1596"/>
      <c r="BB85" s="1596"/>
      <c r="BC85" s="1598"/>
      <c r="BD85" s="1641"/>
      <c r="BE85" s="1642"/>
      <c r="BF85" s="1589"/>
      <c r="BG85" s="1590"/>
      <c r="BH85" s="1592"/>
      <c r="BI85" s="1592"/>
      <c r="BJ85" s="1592"/>
      <c r="BK85" s="1592"/>
      <c r="BL85" s="1592"/>
      <c r="BM85" s="1592"/>
      <c r="BN85" s="1593"/>
      <c r="BO85" s="1596"/>
      <c r="BP85" s="1596"/>
      <c r="BQ85" s="1596"/>
      <c r="BR85" s="1598"/>
      <c r="BS85" s="69"/>
      <c r="BT85"/>
      <c r="BU85"/>
      <c r="BV85"/>
      <c r="BW85"/>
      <c r="BX85"/>
      <c r="BY85"/>
      <c r="BZ85"/>
      <c r="CA85"/>
    </row>
    <row r="86" spans="1:79" ht="11.1" customHeight="1" thickBot="1">
      <c r="A86" s="1708"/>
      <c r="B86" s="1709"/>
      <c r="C86" s="1709"/>
      <c r="D86" s="1709"/>
      <c r="E86" s="1709"/>
      <c r="F86" s="1710"/>
      <c r="G86" s="1624"/>
      <c r="H86" s="1625"/>
      <c r="I86" s="1625"/>
      <c r="J86" s="1625"/>
      <c r="K86" s="1625"/>
      <c r="L86" s="1625"/>
      <c r="M86" s="1625"/>
      <c r="N86" s="1625"/>
      <c r="O86" s="1625"/>
      <c r="P86" s="1625"/>
      <c r="Q86" s="1625"/>
      <c r="R86" s="1625"/>
      <c r="S86" s="1625"/>
      <c r="T86" s="1625"/>
      <c r="U86" s="1625"/>
      <c r="V86" s="1625"/>
      <c r="W86" s="1625"/>
      <c r="X86" s="1625"/>
      <c r="Y86" s="1625"/>
      <c r="Z86" s="1625"/>
      <c r="AA86" s="1625"/>
      <c r="AB86" s="1625"/>
      <c r="AC86" s="1625"/>
      <c r="AD86" s="1625"/>
      <c r="AE86" s="1625"/>
      <c r="AF86" s="1625"/>
      <c r="AG86" s="1625"/>
      <c r="AH86" s="1625"/>
      <c r="AI86" s="1625"/>
      <c r="AJ86" s="1625"/>
      <c r="AK86" s="1626"/>
      <c r="AO86" s="1641"/>
      <c r="AP86" s="1642"/>
      <c r="AQ86" s="1646"/>
      <c r="AR86" s="1642"/>
      <c r="AS86" s="1617"/>
      <c r="AT86" s="1617"/>
      <c r="AU86" s="1617"/>
      <c r="AV86" s="1617"/>
      <c r="AW86" s="1617"/>
      <c r="AX86" s="1617"/>
      <c r="AY86" s="1617"/>
      <c r="AZ86" s="1596"/>
      <c r="BA86" s="1596"/>
      <c r="BB86" s="1596"/>
      <c r="BC86" s="1598"/>
      <c r="BD86" s="1641"/>
      <c r="BE86" s="1642"/>
      <c r="BF86" s="1627"/>
      <c r="BG86" s="1628"/>
      <c r="BH86" s="1629"/>
      <c r="BI86" s="1629"/>
      <c r="BJ86" s="1629"/>
      <c r="BK86" s="1629"/>
      <c r="BL86" s="1629"/>
      <c r="BM86" s="1629"/>
      <c r="BN86" s="1630"/>
      <c r="BO86" s="1596"/>
      <c r="BP86" s="1596"/>
      <c r="BQ86" s="1596"/>
      <c r="BR86" s="1598"/>
      <c r="BS86" s="69"/>
      <c r="BT86"/>
      <c r="BU86"/>
      <c r="BV86"/>
      <c r="BW86"/>
      <c r="BX86"/>
      <c r="BY86"/>
      <c r="BZ86"/>
      <c r="CA86"/>
    </row>
    <row r="87" spans="1:79" ht="11.1" customHeight="1">
      <c r="A87" s="1606" t="s">
        <v>466</v>
      </c>
      <c r="B87" s="1607"/>
      <c r="C87" s="1607"/>
      <c r="D87" s="1607"/>
      <c r="E87" s="1607"/>
      <c r="F87" s="1607"/>
      <c r="G87" s="1607"/>
      <c r="H87" s="1607"/>
      <c r="I87" s="1607"/>
      <c r="J87" s="1607"/>
      <c r="K87" s="1607"/>
      <c r="L87" s="1607"/>
      <c r="M87" s="1607"/>
      <c r="N87" s="1607"/>
      <c r="O87" s="1611" t="s">
        <v>467</v>
      </c>
      <c r="P87" s="1612"/>
      <c r="Q87" s="1612"/>
      <c r="R87" s="1612"/>
      <c r="S87" s="1612"/>
      <c r="T87" s="1612"/>
      <c r="U87" s="1612"/>
      <c r="V87" s="1613"/>
      <c r="W87" s="1043" t="s">
        <v>468</v>
      </c>
      <c r="X87" s="1043"/>
      <c r="Y87" s="1043"/>
      <c r="Z87" s="1043"/>
      <c r="AA87" s="1043"/>
      <c r="AB87" s="1043"/>
      <c r="AC87" s="1043"/>
      <c r="AD87" s="1043"/>
      <c r="AE87" s="1043"/>
      <c r="AF87" s="1043"/>
      <c r="AG87" s="1043"/>
      <c r="AH87" s="1043"/>
      <c r="AI87" s="1043"/>
      <c r="AJ87" s="1043"/>
      <c r="AK87" s="1044"/>
      <c r="AL87" s="70"/>
      <c r="AM87" s="70"/>
      <c r="AN87" s="70"/>
      <c r="AO87" s="1641"/>
      <c r="AP87" s="1642"/>
      <c r="AQ87" s="1646"/>
      <c r="AR87" s="1642"/>
      <c r="AS87" s="1616" t="s">
        <v>469</v>
      </c>
      <c r="AT87" s="1616"/>
      <c r="AU87" s="1616"/>
      <c r="AV87" s="1616"/>
      <c r="AW87" s="1617"/>
      <c r="AX87" s="1617"/>
      <c r="AY87" s="1617"/>
      <c r="AZ87" s="1596"/>
      <c r="BA87" s="1596"/>
      <c r="BB87" s="1596"/>
      <c r="BC87" s="1598"/>
      <c r="BD87" s="1641"/>
      <c r="BE87" s="1642"/>
      <c r="BF87" s="1589"/>
      <c r="BG87" s="1590"/>
      <c r="BH87" s="1592"/>
      <c r="BI87" s="1592"/>
      <c r="BJ87" s="1592"/>
      <c r="BK87" s="1592"/>
      <c r="BL87" s="1592"/>
      <c r="BM87" s="1592"/>
      <c r="BN87" s="1593"/>
      <c r="BO87" s="1596"/>
      <c r="BP87" s="1596"/>
      <c r="BQ87" s="1596"/>
      <c r="BR87" s="1598"/>
      <c r="BS87" s="69"/>
      <c r="BT87"/>
      <c r="BU87"/>
      <c r="BV87"/>
      <c r="BW87"/>
      <c r="BX87"/>
      <c r="BY87"/>
      <c r="BZ87"/>
      <c r="CA87"/>
    </row>
    <row r="88" spans="1:79" ht="11.1" customHeight="1" thickBot="1">
      <c r="A88" s="1608"/>
      <c r="B88" s="1609"/>
      <c r="C88" s="1609"/>
      <c r="D88" s="1609"/>
      <c r="E88" s="1609"/>
      <c r="F88" s="1609"/>
      <c r="G88" s="1610"/>
      <c r="H88" s="1610"/>
      <c r="I88" s="1610"/>
      <c r="J88" s="1610"/>
      <c r="K88" s="1610"/>
      <c r="L88" s="1610"/>
      <c r="M88" s="1610"/>
      <c r="N88" s="1610"/>
      <c r="O88" s="914"/>
      <c r="P88" s="873"/>
      <c r="Q88" s="873"/>
      <c r="R88" s="873"/>
      <c r="S88" s="873"/>
      <c r="T88" s="873"/>
      <c r="U88" s="873"/>
      <c r="V88" s="1614"/>
      <c r="W88" s="873"/>
      <c r="X88" s="873"/>
      <c r="Y88" s="873"/>
      <c r="Z88" s="873"/>
      <c r="AA88" s="873"/>
      <c r="AB88" s="873"/>
      <c r="AC88" s="873"/>
      <c r="AD88" s="873"/>
      <c r="AE88" s="873"/>
      <c r="AF88" s="873"/>
      <c r="AG88" s="873"/>
      <c r="AH88" s="873"/>
      <c r="AI88" s="873"/>
      <c r="AJ88" s="873"/>
      <c r="AK88" s="1567"/>
      <c r="AL88" s="70"/>
      <c r="AM88" s="70"/>
      <c r="AN88" s="70"/>
      <c r="AO88" s="1643"/>
      <c r="AP88" s="1644"/>
      <c r="AQ88" s="1647"/>
      <c r="AR88" s="1644"/>
      <c r="AS88" s="1618"/>
      <c r="AT88" s="1618"/>
      <c r="AU88" s="1618"/>
      <c r="AV88" s="1618"/>
      <c r="AW88" s="1618"/>
      <c r="AX88" s="1618"/>
      <c r="AY88" s="1618"/>
      <c r="AZ88" s="1597"/>
      <c r="BA88" s="1597"/>
      <c r="BB88" s="1597"/>
      <c r="BC88" s="1599"/>
      <c r="BD88" s="1643"/>
      <c r="BE88" s="1644"/>
      <c r="BF88" s="1591"/>
      <c r="BG88" s="1574"/>
      <c r="BH88" s="1594"/>
      <c r="BI88" s="1594"/>
      <c r="BJ88" s="1594"/>
      <c r="BK88" s="1594"/>
      <c r="BL88" s="1594"/>
      <c r="BM88" s="1594"/>
      <c r="BN88" s="1595"/>
      <c r="BO88" s="1597"/>
      <c r="BP88" s="1597"/>
      <c r="BQ88" s="1597"/>
      <c r="BR88" s="1599"/>
      <c r="BS88" s="69"/>
      <c r="BT88"/>
      <c r="BU88"/>
      <c r="BV88"/>
      <c r="BW88"/>
      <c r="BX88"/>
      <c r="BY88"/>
      <c r="BZ88"/>
      <c r="CA88"/>
    </row>
    <row r="89" spans="1:79" ht="11.1" customHeight="1">
      <c r="A89" s="1608"/>
      <c r="B89" s="1609"/>
      <c r="C89" s="1609"/>
      <c r="D89" s="1609"/>
      <c r="E89" s="1609"/>
      <c r="F89" s="1609"/>
      <c r="G89" s="1609"/>
      <c r="H89" s="1609"/>
      <c r="I89" s="1609"/>
      <c r="J89" s="1609"/>
      <c r="K89" s="1609"/>
      <c r="L89" s="1609"/>
      <c r="M89" s="1609"/>
      <c r="N89" s="1609"/>
      <c r="O89" s="915"/>
      <c r="P89" s="1568"/>
      <c r="Q89" s="1568"/>
      <c r="R89" s="1568"/>
      <c r="S89" s="1568"/>
      <c r="T89" s="1568"/>
      <c r="U89" s="1568"/>
      <c r="V89" s="1615"/>
      <c r="W89" s="1568"/>
      <c r="X89" s="1568"/>
      <c r="Y89" s="1568"/>
      <c r="Z89" s="1568"/>
      <c r="AA89" s="1568"/>
      <c r="AB89" s="1568"/>
      <c r="AC89" s="1568"/>
      <c r="AD89" s="1568"/>
      <c r="AE89" s="1568"/>
      <c r="AF89" s="1568"/>
      <c r="AG89" s="1568"/>
      <c r="AH89" s="1568"/>
      <c r="AI89" s="1568"/>
      <c r="AJ89" s="1568"/>
      <c r="AK89" s="1569"/>
      <c r="AL89" s="70"/>
      <c r="AM89" s="70"/>
      <c r="AN89" s="91"/>
      <c r="AO89" s="1600" t="s">
        <v>286</v>
      </c>
      <c r="AP89" s="1577" t="s">
        <v>470</v>
      </c>
      <c r="AQ89" s="1603" t="s">
        <v>1050</v>
      </c>
      <c r="AR89" s="1573"/>
      <c r="AS89" s="1571" t="s">
        <v>254</v>
      </c>
      <c r="AT89" s="1573"/>
      <c r="AU89" s="1571" t="s">
        <v>255</v>
      </c>
      <c r="AV89" s="1573"/>
      <c r="AW89" s="1571" t="s">
        <v>256</v>
      </c>
      <c r="AX89" s="1619" t="s">
        <v>471</v>
      </c>
      <c r="AY89" s="1580"/>
      <c r="AZ89" s="1581"/>
      <c r="BA89" s="1581"/>
      <c r="BB89" s="1571" t="s">
        <v>228</v>
      </c>
      <c r="BC89" s="1538"/>
      <c r="BD89" s="1584" t="s">
        <v>287</v>
      </c>
      <c r="BE89" s="1577" t="s">
        <v>470</v>
      </c>
      <c r="BF89" s="1587" t="s">
        <v>1050</v>
      </c>
      <c r="BG89" s="1571"/>
      <c r="BH89" s="1573"/>
      <c r="BI89" s="1571" t="s">
        <v>254</v>
      </c>
      <c r="BJ89" s="1573"/>
      <c r="BK89" s="1571" t="s">
        <v>255</v>
      </c>
      <c r="BL89" s="1573"/>
      <c r="BM89" s="1575" t="s">
        <v>256</v>
      </c>
      <c r="BN89" s="1577" t="s">
        <v>471</v>
      </c>
      <c r="BO89" s="1534"/>
      <c r="BP89" s="1535"/>
      <c r="BQ89" s="1535"/>
      <c r="BR89" s="1538" t="s">
        <v>228</v>
      </c>
      <c r="BS89" s="69"/>
      <c r="BT89"/>
      <c r="BU89"/>
      <c r="BV89"/>
      <c r="BW89"/>
      <c r="BX89"/>
      <c r="BY89"/>
      <c r="BZ89"/>
      <c r="CA89"/>
    </row>
    <row r="90" spans="1:79" ht="11.1" customHeight="1">
      <c r="A90" s="1540"/>
      <c r="B90" s="1541"/>
      <c r="C90" s="1541"/>
      <c r="D90" s="1541"/>
      <c r="E90" s="1541"/>
      <c r="F90" s="1541"/>
      <c r="G90" s="1541"/>
      <c r="H90" s="1541"/>
      <c r="I90" s="1541"/>
      <c r="J90" s="1541"/>
      <c r="K90" s="1541"/>
      <c r="L90" s="1541"/>
      <c r="M90" s="1541"/>
      <c r="N90" s="1542"/>
      <c r="O90" s="1549"/>
      <c r="P90" s="1550"/>
      <c r="Q90" s="1550"/>
      <c r="R90" s="1550"/>
      <c r="S90" s="1550"/>
      <c r="T90" s="1550"/>
      <c r="U90" s="1550"/>
      <c r="V90" s="1551"/>
      <c r="W90" s="1558" t="s">
        <v>1040</v>
      </c>
      <c r="X90" s="1559"/>
      <c r="Y90" s="1559"/>
      <c r="Z90" s="1559"/>
      <c r="AA90" s="1559"/>
      <c r="AB90" s="1559"/>
      <c r="AC90" s="1559"/>
      <c r="AD90" s="1560"/>
      <c r="AE90" s="913"/>
      <c r="AF90" s="1043"/>
      <c r="AG90" s="1043"/>
      <c r="AH90" s="1043"/>
      <c r="AI90" s="1043"/>
      <c r="AJ90" s="1043"/>
      <c r="AK90" s="1044"/>
      <c r="AL90" s="70"/>
      <c r="AM90" s="70"/>
      <c r="AN90" s="92"/>
      <c r="AO90" s="1601"/>
      <c r="AP90" s="1578"/>
      <c r="AQ90" s="1604"/>
      <c r="AR90" s="1573"/>
      <c r="AS90" s="1571"/>
      <c r="AT90" s="1573"/>
      <c r="AU90" s="1571"/>
      <c r="AV90" s="1573"/>
      <c r="AW90" s="1571"/>
      <c r="AX90" s="1620"/>
      <c r="AY90" s="1580"/>
      <c r="AZ90" s="1581"/>
      <c r="BA90" s="1581"/>
      <c r="BB90" s="1571"/>
      <c r="BC90" s="1538"/>
      <c r="BD90" s="1585"/>
      <c r="BE90" s="1578"/>
      <c r="BF90" s="1587"/>
      <c r="BG90" s="1571"/>
      <c r="BH90" s="1573"/>
      <c r="BI90" s="1571"/>
      <c r="BJ90" s="1573"/>
      <c r="BK90" s="1571"/>
      <c r="BL90" s="1573"/>
      <c r="BM90" s="1575"/>
      <c r="BN90" s="1578"/>
      <c r="BO90" s="1534"/>
      <c r="BP90" s="1535"/>
      <c r="BQ90" s="1535"/>
      <c r="BR90" s="1538"/>
      <c r="BS90" s="69"/>
      <c r="BT90"/>
      <c r="BU90"/>
      <c r="BV90"/>
      <c r="BW90"/>
      <c r="BX90"/>
      <c r="BY90"/>
      <c r="BZ90"/>
      <c r="CA90"/>
    </row>
    <row r="91" spans="1:79" ht="11.1" customHeight="1">
      <c r="A91" s="1543"/>
      <c r="B91" s="1544"/>
      <c r="C91" s="1544"/>
      <c r="D91" s="1544"/>
      <c r="E91" s="1544"/>
      <c r="F91" s="1544"/>
      <c r="G91" s="1544"/>
      <c r="H91" s="1544"/>
      <c r="I91" s="1544"/>
      <c r="J91" s="1544"/>
      <c r="K91" s="1544"/>
      <c r="L91" s="1544"/>
      <c r="M91" s="1544"/>
      <c r="N91" s="1545"/>
      <c r="O91" s="1552"/>
      <c r="P91" s="1553"/>
      <c r="Q91" s="1553"/>
      <c r="R91" s="1553"/>
      <c r="S91" s="1553"/>
      <c r="T91" s="1553"/>
      <c r="U91" s="1553"/>
      <c r="V91" s="1554"/>
      <c r="W91" s="1561"/>
      <c r="X91" s="1562"/>
      <c r="Y91" s="1562"/>
      <c r="Z91" s="1562"/>
      <c r="AA91" s="1562"/>
      <c r="AB91" s="1562"/>
      <c r="AC91" s="1562"/>
      <c r="AD91" s="1563"/>
      <c r="AE91" s="914"/>
      <c r="AF91" s="873"/>
      <c r="AG91" s="873"/>
      <c r="AH91" s="873"/>
      <c r="AI91" s="873"/>
      <c r="AJ91" s="873"/>
      <c r="AK91" s="1567"/>
      <c r="AL91" s="70"/>
      <c r="AM91" s="70"/>
      <c r="AN91" s="92"/>
      <c r="AO91" s="1601"/>
      <c r="AP91" s="1578"/>
      <c r="AQ91" s="1604"/>
      <c r="AR91" s="1573"/>
      <c r="AS91" s="1571"/>
      <c r="AT91" s="1573"/>
      <c r="AU91" s="1571"/>
      <c r="AV91" s="1573"/>
      <c r="AW91" s="1571"/>
      <c r="AX91" s="1620"/>
      <c r="AY91" s="1580"/>
      <c r="AZ91" s="1581"/>
      <c r="BA91" s="1581"/>
      <c r="BB91" s="1571"/>
      <c r="BC91" s="1538"/>
      <c r="BD91" s="1585"/>
      <c r="BE91" s="1578"/>
      <c r="BF91" s="1587"/>
      <c r="BG91" s="1571"/>
      <c r="BH91" s="1573"/>
      <c r="BI91" s="1571"/>
      <c r="BJ91" s="1573"/>
      <c r="BK91" s="1571"/>
      <c r="BL91" s="1573"/>
      <c r="BM91" s="1575"/>
      <c r="BN91" s="1578"/>
      <c r="BO91" s="1534"/>
      <c r="BP91" s="1535"/>
      <c r="BQ91" s="1535"/>
      <c r="BR91" s="1538"/>
      <c r="BS91" s="69"/>
      <c r="BT91"/>
      <c r="BU91"/>
      <c r="BV91"/>
      <c r="BW91"/>
      <c r="BX91"/>
      <c r="BY91"/>
      <c r="BZ91"/>
      <c r="CA91"/>
    </row>
    <row r="92" spans="1:79" ht="11.1" customHeight="1" thickBot="1">
      <c r="A92" s="1543"/>
      <c r="B92" s="1544"/>
      <c r="C92" s="1544"/>
      <c r="D92" s="1544"/>
      <c r="E92" s="1544"/>
      <c r="F92" s="1544"/>
      <c r="G92" s="1544"/>
      <c r="H92" s="1544"/>
      <c r="I92" s="1544"/>
      <c r="J92" s="1544"/>
      <c r="K92" s="1544"/>
      <c r="L92" s="1544"/>
      <c r="M92" s="1544"/>
      <c r="N92" s="1545"/>
      <c r="O92" s="1552"/>
      <c r="P92" s="1553"/>
      <c r="Q92" s="1553"/>
      <c r="R92" s="1553"/>
      <c r="S92" s="1553"/>
      <c r="T92" s="1553"/>
      <c r="U92" s="1553"/>
      <c r="V92" s="1554"/>
      <c r="W92" s="1561"/>
      <c r="X92" s="1562"/>
      <c r="Y92" s="1562"/>
      <c r="Z92" s="1562"/>
      <c r="AA92" s="1562"/>
      <c r="AB92" s="1562"/>
      <c r="AC92" s="1562"/>
      <c r="AD92" s="1563"/>
      <c r="AE92" s="914"/>
      <c r="AF92" s="873"/>
      <c r="AG92" s="873"/>
      <c r="AH92" s="873"/>
      <c r="AI92" s="873"/>
      <c r="AJ92" s="873"/>
      <c r="AK92" s="1567"/>
      <c r="AL92" s="70"/>
      <c r="AM92" s="70"/>
      <c r="AN92" s="92"/>
      <c r="AO92" s="1602"/>
      <c r="AP92" s="1579"/>
      <c r="AQ92" s="1605"/>
      <c r="AR92" s="1574"/>
      <c r="AS92" s="1572"/>
      <c r="AT92" s="1574"/>
      <c r="AU92" s="1572"/>
      <c r="AV92" s="1574"/>
      <c r="AW92" s="1572"/>
      <c r="AX92" s="1621"/>
      <c r="AY92" s="1582"/>
      <c r="AZ92" s="1583"/>
      <c r="BA92" s="1583"/>
      <c r="BB92" s="1572"/>
      <c r="BC92" s="1539"/>
      <c r="BD92" s="1586"/>
      <c r="BE92" s="1579"/>
      <c r="BF92" s="1588"/>
      <c r="BG92" s="1572"/>
      <c r="BH92" s="1574"/>
      <c r="BI92" s="1572"/>
      <c r="BJ92" s="1574"/>
      <c r="BK92" s="1572"/>
      <c r="BL92" s="1574"/>
      <c r="BM92" s="1576"/>
      <c r="BN92" s="1579"/>
      <c r="BO92" s="1536"/>
      <c r="BP92" s="1537"/>
      <c r="BQ92" s="1537"/>
      <c r="BR92" s="1539"/>
      <c r="BS92" s="69"/>
      <c r="BT92"/>
      <c r="BU92"/>
      <c r="BV92"/>
      <c r="BW92"/>
      <c r="BX92"/>
      <c r="BY92"/>
      <c r="BZ92"/>
      <c r="CA92"/>
    </row>
    <row r="93" spans="1:79" ht="11.1" customHeight="1">
      <c r="A93" s="1543"/>
      <c r="B93" s="1544"/>
      <c r="C93" s="1544"/>
      <c r="D93" s="1544"/>
      <c r="E93" s="1544"/>
      <c r="F93" s="1544"/>
      <c r="G93" s="1544"/>
      <c r="H93" s="1544"/>
      <c r="I93" s="1544"/>
      <c r="J93" s="1544"/>
      <c r="K93" s="1544"/>
      <c r="L93" s="1544"/>
      <c r="M93" s="1544"/>
      <c r="N93" s="1545"/>
      <c r="O93" s="1552"/>
      <c r="P93" s="1553"/>
      <c r="Q93" s="1553"/>
      <c r="R93" s="1553"/>
      <c r="S93" s="1553"/>
      <c r="T93" s="1553"/>
      <c r="U93" s="1553"/>
      <c r="V93" s="1554"/>
      <c r="W93" s="1561"/>
      <c r="X93" s="1562"/>
      <c r="Y93" s="1562"/>
      <c r="Z93" s="1562"/>
      <c r="AA93" s="1562"/>
      <c r="AB93" s="1562"/>
      <c r="AC93" s="1562"/>
      <c r="AD93" s="1563"/>
      <c r="AE93" s="914"/>
      <c r="AF93" s="873"/>
      <c r="AG93" s="873"/>
      <c r="AH93" s="873"/>
      <c r="AI93" s="873"/>
      <c r="AJ93" s="873"/>
      <c r="AK93" s="1567"/>
      <c r="AL93" s="70"/>
      <c r="AM93" s="70"/>
      <c r="AN93" s="70"/>
      <c r="BS93" s="69"/>
      <c r="BT93"/>
      <c r="BU93"/>
      <c r="BV93"/>
      <c r="BW93"/>
      <c r="BX93"/>
      <c r="BY93"/>
      <c r="BZ93"/>
      <c r="CA93"/>
    </row>
    <row r="94" spans="1:79" ht="11.1" customHeight="1" thickBot="1">
      <c r="A94" s="1546"/>
      <c r="B94" s="1547"/>
      <c r="C94" s="1547"/>
      <c r="D94" s="1547"/>
      <c r="E94" s="1547"/>
      <c r="F94" s="1547"/>
      <c r="G94" s="1547"/>
      <c r="H94" s="1547"/>
      <c r="I94" s="1547"/>
      <c r="J94" s="1547"/>
      <c r="K94" s="1547"/>
      <c r="L94" s="1547"/>
      <c r="M94" s="1547"/>
      <c r="N94" s="1548"/>
      <c r="O94" s="1555"/>
      <c r="P94" s="1556"/>
      <c r="Q94" s="1556"/>
      <c r="R94" s="1556"/>
      <c r="S94" s="1556"/>
      <c r="T94" s="1556"/>
      <c r="U94" s="1556"/>
      <c r="V94" s="1557"/>
      <c r="W94" s="1564"/>
      <c r="X94" s="1565"/>
      <c r="Y94" s="1565"/>
      <c r="Z94" s="1565"/>
      <c r="AA94" s="1565"/>
      <c r="AB94" s="1565"/>
      <c r="AC94" s="1565"/>
      <c r="AD94" s="1566"/>
      <c r="AE94" s="915"/>
      <c r="AF94" s="1568"/>
      <c r="AG94" s="1568"/>
      <c r="AH94" s="1568"/>
      <c r="AI94" s="1568"/>
      <c r="AJ94" s="1568"/>
      <c r="AK94" s="1569"/>
      <c r="AL94" s="70"/>
      <c r="AM94" s="70"/>
      <c r="AN94" s="1570" t="s">
        <v>472</v>
      </c>
      <c r="AO94" s="1570"/>
      <c r="AP94" s="1533" t="s">
        <v>473</v>
      </c>
      <c r="AQ94" s="1533"/>
      <c r="AR94" s="73" t="s">
        <v>474</v>
      </c>
      <c r="BS94" s="69"/>
      <c r="BT94"/>
      <c r="BU94"/>
      <c r="BV94"/>
      <c r="BW94"/>
      <c r="BX94"/>
      <c r="BY94"/>
      <c r="BZ94"/>
      <c r="CA94"/>
    </row>
    <row r="95" spans="1:79" ht="11.1" customHeight="1">
      <c r="AP95" s="1533" t="s">
        <v>475</v>
      </c>
      <c r="AQ95" s="1533"/>
      <c r="AR95" s="73" t="s">
        <v>476</v>
      </c>
      <c r="BS95" s="69"/>
      <c r="BT95"/>
      <c r="BU95"/>
      <c r="BV95"/>
      <c r="BW95"/>
      <c r="BX95"/>
      <c r="BY95"/>
      <c r="BZ95"/>
      <c r="CA95"/>
    </row>
    <row r="96" spans="1:79" ht="11.1" customHeight="1">
      <c r="AP96" s="1533" t="s">
        <v>477</v>
      </c>
      <c r="AQ96" s="1533"/>
      <c r="AR96" s="73" t="s">
        <v>478</v>
      </c>
      <c r="BS96" s="69"/>
      <c r="BT96"/>
      <c r="BU96"/>
      <c r="BV96"/>
      <c r="BW96"/>
      <c r="BX96"/>
      <c r="BY96"/>
      <c r="BZ96"/>
      <c r="CA96"/>
    </row>
    <row r="97" spans="1:79" ht="11.1" customHeight="1">
      <c r="AP97" s="1533" t="s">
        <v>479</v>
      </c>
      <c r="AQ97" s="1533"/>
      <c r="AR97" s="73" t="s">
        <v>480</v>
      </c>
      <c r="BS97" s="69"/>
      <c r="BT97"/>
      <c r="BU97"/>
      <c r="BV97"/>
      <c r="BW97"/>
      <c r="BX97"/>
      <c r="BY97"/>
      <c r="BZ97"/>
      <c r="CA97"/>
    </row>
    <row r="98" spans="1:79" ht="11.1" customHeight="1">
      <c r="G98" s="68"/>
      <c r="H98" s="68"/>
      <c r="I98" s="882"/>
      <c r="J98" s="882"/>
      <c r="K98" s="882"/>
      <c r="L98" s="882"/>
      <c r="M98" s="882"/>
      <c r="AO98" s="71"/>
      <c r="AR98" s="73" t="s">
        <v>481</v>
      </c>
      <c r="BS98" s="69"/>
      <c r="BT98"/>
      <c r="BU98"/>
      <c r="BV98"/>
      <c r="BW98"/>
      <c r="BX98"/>
      <c r="BY98"/>
      <c r="BZ98"/>
      <c r="CA98"/>
    </row>
    <row r="99" spans="1:79" ht="11.1" customHeight="1">
      <c r="G99" s="68"/>
      <c r="H99" s="68"/>
      <c r="I99" s="882"/>
      <c r="J99" s="882"/>
      <c r="K99" s="882"/>
      <c r="L99" s="882"/>
      <c r="M99" s="882"/>
      <c r="AO99" s="71"/>
      <c r="AP99" s="1533" t="s">
        <v>482</v>
      </c>
      <c r="AQ99" s="1533"/>
      <c r="AR99" s="73" t="s">
        <v>483</v>
      </c>
      <c r="BS99" s="69"/>
      <c r="BT99"/>
      <c r="BU99"/>
      <c r="BV99"/>
      <c r="BW99"/>
      <c r="BX99"/>
      <c r="BY99"/>
      <c r="BZ99"/>
      <c r="CA99"/>
    </row>
    <row r="100" spans="1:79" ht="11.1" customHeight="1">
      <c r="AO100" s="71"/>
      <c r="AR100" s="73" t="s">
        <v>484</v>
      </c>
      <c r="BS100" s="69"/>
      <c r="BT100"/>
      <c r="BU100"/>
      <c r="BV100"/>
      <c r="BW100"/>
      <c r="BX100"/>
      <c r="BY100"/>
      <c r="BZ100"/>
      <c r="CA100"/>
    </row>
    <row r="101" spans="1:79" ht="11.1" customHeight="1">
      <c r="A101" s="71"/>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1"/>
      <c r="AH101" s="71"/>
      <c r="AI101" s="71"/>
      <c r="AJ101" s="71"/>
      <c r="AK101" s="71"/>
      <c r="AO101" s="71"/>
      <c r="BS101" s="69"/>
      <c r="BT101"/>
      <c r="BU101"/>
      <c r="BV101"/>
      <c r="BW101"/>
      <c r="BX101"/>
    </row>
    <row r="102" spans="1:79" ht="13.5" customHeight="1">
      <c r="A102" s="71"/>
      <c r="B102" s="71"/>
      <c r="C102" s="71"/>
      <c r="D102" s="71"/>
      <c r="E102" s="71"/>
      <c r="F102" s="71"/>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1"/>
      <c r="AH102" s="71"/>
      <c r="AI102" s="71"/>
      <c r="AJ102" s="71"/>
      <c r="AK102" s="71"/>
      <c r="AO102" s="71"/>
    </row>
    <row r="103" spans="1:79" ht="13.5" customHeight="1">
      <c r="A103" s="71"/>
      <c r="B103" s="71"/>
      <c r="C103" s="71"/>
      <c r="D103" s="71"/>
      <c r="E103" s="71"/>
      <c r="F103" s="71"/>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c r="AI103" s="71"/>
      <c r="AJ103" s="71"/>
      <c r="AK103" s="71"/>
      <c r="AO103" s="71"/>
      <c r="AS103" s="1532"/>
      <c r="AT103" s="1532"/>
      <c r="AU103" s="93"/>
      <c r="AV103" s="94"/>
    </row>
    <row r="104" spans="1:79" ht="13.5" customHeight="1">
      <c r="A104" s="71"/>
      <c r="B104" s="71"/>
      <c r="C104" s="71"/>
      <c r="D104" s="71"/>
      <c r="E104" s="71"/>
      <c r="F104" s="71"/>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c r="AI104" s="71"/>
      <c r="AJ104" s="71"/>
      <c r="AK104" s="71"/>
      <c r="AO104" s="71"/>
      <c r="AS104" s="94"/>
      <c r="AT104" s="94"/>
      <c r="AU104" s="95"/>
      <c r="AV104" s="94"/>
    </row>
    <row r="105" spans="1:79" ht="13.5" customHeight="1">
      <c r="A105" s="71"/>
      <c r="B105" s="71"/>
      <c r="C105" s="71"/>
      <c r="D105" s="71"/>
      <c r="E105" s="71"/>
      <c r="F105" s="71"/>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1"/>
      <c r="AH105" s="71"/>
      <c r="AI105" s="71"/>
      <c r="AJ105" s="71"/>
      <c r="AK105" s="71"/>
      <c r="AO105" s="71"/>
      <c r="AS105" s="94"/>
      <c r="AT105" s="94"/>
      <c r="AU105" s="93"/>
      <c r="AV105" s="94"/>
    </row>
    <row r="106" spans="1:79" ht="13.5" customHeight="1">
      <c r="A106" s="71"/>
      <c r="B106" s="71"/>
      <c r="C106" s="71"/>
      <c r="D106" s="71"/>
      <c r="E106" s="71"/>
      <c r="F106" s="71"/>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1"/>
      <c r="AH106" s="71"/>
      <c r="AI106" s="71"/>
      <c r="AJ106" s="71"/>
      <c r="AK106" s="71"/>
      <c r="AO106" s="71"/>
      <c r="AS106" s="94"/>
      <c r="AT106" s="94"/>
      <c r="AU106" s="93"/>
      <c r="AV106" s="94"/>
    </row>
    <row r="107" spans="1:79" ht="13.5" customHeight="1">
      <c r="A107" s="71"/>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O107" s="71"/>
      <c r="AS107" s="94"/>
      <c r="AT107" s="94"/>
      <c r="AU107" s="93"/>
      <c r="AV107"/>
    </row>
    <row r="108" spans="1:79" ht="13.5" customHeight="1">
      <c r="A108" s="71"/>
      <c r="B108" s="71"/>
      <c r="C108" s="71"/>
      <c r="D108" s="71"/>
      <c r="E108" s="71"/>
      <c r="F108" s="71"/>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1"/>
      <c r="AH108" s="71"/>
      <c r="AI108" s="71"/>
      <c r="AJ108" s="71"/>
      <c r="AK108" s="71"/>
      <c r="AO108" s="71"/>
    </row>
    <row r="109" spans="1:79" ht="13.5" customHeight="1">
      <c r="A109" s="71"/>
      <c r="B109" s="71"/>
      <c r="C109" s="71"/>
      <c r="D109" s="71"/>
      <c r="E109" s="71"/>
      <c r="F109" s="71"/>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1"/>
      <c r="AH109" s="71"/>
      <c r="AI109" s="71"/>
      <c r="AJ109" s="71"/>
      <c r="AK109" s="71"/>
      <c r="AO109" s="71"/>
    </row>
    <row r="110" spans="1:79" ht="13.5" customHeight="1">
      <c r="A110" s="71"/>
      <c r="B110" s="71"/>
      <c r="C110" s="71"/>
      <c r="D110" s="71"/>
      <c r="E110" s="71"/>
      <c r="F110" s="71"/>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1"/>
      <c r="AH110" s="71"/>
      <c r="AI110" s="71"/>
      <c r="AJ110" s="71"/>
      <c r="AK110" s="71"/>
      <c r="AO110" s="71"/>
    </row>
    <row r="111" spans="1:79" ht="13.5" customHeight="1">
      <c r="A111" s="71"/>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1"/>
      <c r="AH111" s="71"/>
      <c r="AI111" s="71"/>
      <c r="AJ111" s="71"/>
      <c r="AK111" s="71"/>
      <c r="AO111" s="71"/>
    </row>
    <row r="112" spans="1:79" ht="13.5" customHeight="1">
      <c r="A112" s="71"/>
      <c r="B112" s="71"/>
      <c r="C112" s="71"/>
      <c r="D112" s="71"/>
      <c r="E112" s="71"/>
      <c r="F112" s="71"/>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1"/>
      <c r="AH112" s="71"/>
      <c r="AI112" s="71"/>
      <c r="AJ112" s="71"/>
      <c r="AK112" s="71"/>
      <c r="AO112" s="71"/>
    </row>
    <row r="113" spans="46:46" s="71" customFormat="1" ht="13.5" customHeight="1">
      <c r="AT113" s="73"/>
    </row>
    <row r="114" spans="46:46" s="71" customFormat="1" ht="13.5" customHeight="1">
      <c r="AT114" s="73"/>
    </row>
    <row r="115" spans="46:46" s="71" customFormat="1" ht="13.5" customHeight="1">
      <c r="AT115" s="73"/>
    </row>
    <row r="116" spans="46:46" s="71" customFormat="1" ht="13.5" customHeight="1">
      <c r="AT116" s="73"/>
    </row>
    <row r="117" spans="46:46" s="71" customFormat="1" ht="13.5" customHeight="1"/>
    <row r="118" spans="46:46" s="71" customFormat="1" ht="13.5" customHeight="1"/>
    <row r="119" spans="46:46" s="71" customFormat="1" ht="13.5" customHeight="1"/>
    <row r="120" spans="46:46" s="71" customFormat="1" ht="13.5" customHeight="1"/>
    <row r="121" spans="46:46" s="71" customFormat="1" ht="13.5" customHeight="1"/>
    <row r="122" spans="46:46" s="71" customFormat="1" ht="13.5" customHeight="1"/>
    <row r="123" spans="46:46" s="71" customFormat="1" ht="13.5" customHeight="1"/>
    <row r="124" spans="46:46" s="71" customFormat="1" ht="13.5" customHeight="1"/>
    <row r="125" spans="46:46" s="71" customFormat="1" ht="13.5" customHeight="1"/>
    <row r="126" spans="46:46" s="71" customFormat="1" ht="13.5" customHeight="1"/>
    <row r="127" spans="46:46" s="71" customFormat="1" ht="13.5" customHeight="1"/>
    <row r="128" spans="46:46" s="71" customFormat="1" ht="13.5" customHeight="1"/>
    <row r="129" s="71" customFormat="1" ht="13.5" customHeight="1"/>
    <row r="130" s="71" customFormat="1" ht="13.5" customHeight="1"/>
    <row r="131" s="71" customFormat="1" ht="13.5" customHeight="1"/>
    <row r="132" s="71" customFormat="1" ht="13.5" customHeight="1"/>
    <row r="133" s="71" customFormat="1" ht="13.5" customHeight="1"/>
    <row r="134" s="71" customFormat="1" ht="13.5" customHeight="1"/>
    <row r="135" s="71" customFormat="1" ht="13.5" customHeight="1"/>
    <row r="136" s="71" customFormat="1" ht="13.5" customHeight="1"/>
    <row r="137" s="71" customFormat="1" ht="13.5" customHeight="1"/>
    <row r="138" s="71" customFormat="1" ht="13.5" customHeight="1"/>
  </sheetData>
  <sheetProtection sheet="1" scenarios="1" selectLockedCells="1"/>
  <mergeCells count="458">
    <mergeCell ref="AG1:AL1"/>
    <mergeCell ref="BS5:BY5"/>
    <mergeCell ref="U6:V7"/>
    <mergeCell ref="W6:AA7"/>
    <mergeCell ref="AO6:BC9"/>
    <mergeCell ref="BD6:BO9"/>
    <mergeCell ref="BP6:BR9"/>
    <mergeCell ref="BS6:BT6"/>
    <mergeCell ref="A2:G3"/>
    <mergeCell ref="AO2:BA3"/>
    <mergeCell ref="AA3:AK4"/>
    <mergeCell ref="J5:T6"/>
    <mergeCell ref="AO5:BC5"/>
    <mergeCell ref="BD5:BR5"/>
    <mergeCell ref="J7:T8"/>
    <mergeCell ref="BS7:BT7"/>
    <mergeCell ref="BS8:BT8"/>
    <mergeCell ref="BB15:BC16"/>
    <mergeCell ref="BO15:BP16"/>
    <mergeCell ref="BQ15:BR16"/>
    <mergeCell ref="BS15:BT15"/>
    <mergeCell ref="T16:U16"/>
    <mergeCell ref="BS16:BT16"/>
    <mergeCell ref="BS9:BT9"/>
    <mergeCell ref="AO10:BC12"/>
    <mergeCell ref="BD10:BR12"/>
    <mergeCell ref="BS10:BT10"/>
    <mergeCell ref="BS11:BT11"/>
    <mergeCell ref="BH23:BN24"/>
    <mergeCell ref="BO23:BP24"/>
    <mergeCell ref="BQ23:BR24"/>
    <mergeCell ref="BS24:BT24"/>
    <mergeCell ref="AS29:AY30"/>
    <mergeCell ref="AZ29:BA30"/>
    <mergeCell ref="BB29:BC30"/>
    <mergeCell ref="A12:C13"/>
    <mergeCell ref="E12:Q13"/>
    <mergeCell ref="S12:V13"/>
    <mergeCell ref="W12:AK13"/>
    <mergeCell ref="BS12:BT12"/>
    <mergeCell ref="AO13:AY16"/>
    <mergeCell ref="AZ13:BC14"/>
    <mergeCell ref="BD13:BN16"/>
    <mergeCell ref="BO13:BR14"/>
    <mergeCell ref="BS13:BT13"/>
    <mergeCell ref="BS14:BT14"/>
    <mergeCell ref="A15:C16"/>
    <mergeCell ref="E15:P16"/>
    <mergeCell ref="Q15:Q16"/>
    <mergeCell ref="S15:V15"/>
    <mergeCell ref="W15:AK16"/>
    <mergeCell ref="AZ15:BA16"/>
    <mergeCell ref="S18:V19"/>
    <mergeCell ref="W18:AJ19"/>
    <mergeCell ref="AK18:AK19"/>
    <mergeCell ref="BS18:BT18"/>
    <mergeCell ref="AS19:AY20"/>
    <mergeCell ref="AZ19:BA20"/>
    <mergeCell ref="S21:V22"/>
    <mergeCell ref="W21:AK22"/>
    <mergeCell ref="AS21:AY22"/>
    <mergeCell ref="AZ21:BA22"/>
    <mergeCell ref="BB21:BC22"/>
    <mergeCell ref="BH21:BN22"/>
    <mergeCell ref="BB19:BC20"/>
    <mergeCell ref="BH19:BN20"/>
    <mergeCell ref="BO19:BP20"/>
    <mergeCell ref="BO21:BP22"/>
    <mergeCell ref="BQ21:BR22"/>
    <mergeCell ref="BS21:BT21"/>
    <mergeCell ref="BS22:BT22"/>
    <mergeCell ref="AO17:AP50"/>
    <mergeCell ref="AQ17:AR26"/>
    <mergeCell ref="AS17:AY18"/>
    <mergeCell ref="AZ17:BA18"/>
    <mergeCell ref="BB17:BC18"/>
    <mergeCell ref="B25:AK27"/>
    <mergeCell ref="AS25:AY26"/>
    <mergeCell ref="AZ25:BA26"/>
    <mergeCell ref="BB25:BC26"/>
    <mergeCell ref="BH25:BN26"/>
    <mergeCell ref="BO25:BP26"/>
    <mergeCell ref="BQ25:BR26"/>
    <mergeCell ref="BS25:BT25"/>
    <mergeCell ref="BS26:BT26"/>
    <mergeCell ref="BQ27:BR28"/>
    <mergeCell ref="BS27:BT27"/>
    <mergeCell ref="BS28:BT28"/>
    <mergeCell ref="BD17:BE36"/>
    <mergeCell ref="BF17:BG28"/>
    <mergeCell ref="BQ19:BR20"/>
    <mergeCell ref="BS19:BT19"/>
    <mergeCell ref="BS20:BT20"/>
    <mergeCell ref="BH17:BN18"/>
    <mergeCell ref="BO17:BP18"/>
    <mergeCell ref="BQ17:BR18"/>
    <mergeCell ref="BS17:BT17"/>
    <mergeCell ref="AS23:AY24"/>
    <mergeCell ref="AZ23:BA24"/>
    <mergeCell ref="BB23:BC24"/>
    <mergeCell ref="BF29:BG30"/>
    <mergeCell ref="BH29:BN30"/>
    <mergeCell ref="BO29:BP30"/>
    <mergeCell ref="BQ29:BR30"/>
    <mergeCell ref="AS27:AY28"/>
    <mergeCell ref="AZ27:BA28"/>
    <mergeCell ref="BB27:BC28"/>
    <mergeCell ref="BH27:BN28"/>
    <mergeCell ref="BO27:BP28"/>
    <mergeCell ref="BS29:BT29"/>
    <mergeCell ref="A30:R31"/>
    <mergeCell ref="S30:AK31"/>
    <mergeCell ref="BS30:BT30"/>
    <mergeCell ref="AS31:AY32"/>
    <mergeCell ref="AZ31:BA32"/>
    <mergeCell ref="BB31:BC32"/>
    <mergeCell ref="BF31:BG32"/>
    <mergeCell ref="BH31:BN32"/>
    <mergeCell ref="BO31:BP32"/>
    <mergeCell ref="AQ27:AR44"/>
    <mergeCell ref="BH33:BN34"/>
    <mergeCell ref="BO33:BP34"/>
    <mergeCell ref="BF39:BG40"/>
    <mergeCell ref="BH39:BN40"/>
    <mergeCell ref="BQ31:BR32"/>
    <mergeCell ref="BS31:BT31"/>
    <mergeCell ref="A32:R35"/>
    <mergeCell ref="S32:AI35"/>
    <mergeCell ref="AJ32:AJ35"/>
    <mergeCell ref="BS32:BT32"/>
    <mergeCell ref="AS33:AY34"/>
    <mergeCell ref="AZ33:BA34"/>
    <mergeCell ref="BB33:BC34"/>
    <mergeCell ref="BF33:BG34"/>
    <mergeCell ref="BQ33:BR34"/>
    <mergeCell ref="BS34:BT34"/>
    <mergeCell ref="AS35:AY36"/>
    <mergeCell ref="AZ35:BA36"/>
    <mergeCell ref="BB35:BC36"/>
    <mergeCell ref="BF35:BG36"/>
    <mergeCell ref="BH35:BN36"/>
    <mergeCell ref="BO35:BP36"/>
    <mergeCell ref="BQ35:BR36"/>
    <mergeCell ref="BS35:BT35"/>
    <mergeCell ref="BS36:BT36"/>
    <mergeCell ref="AS37:AY38"/>
    <mergeCell ref="AZ37:BA38"/>
    <mergeCell ref="BB37:BC38"/>
    <mergeCell ref="BD37:BE56"/>
    <mergeCell ref="BF37:BG38"/>
    <mergeCell ref="BH37:BN38"/>
    <mergeCell ref="BO37:BP38"/>
    <mergeCell ref="BQ37:BR38"/>
    <mergeCell ref="BS37:BT37"/>
    <mergeCell ref="BS38:BT38"/>
    <mergeCell ref="BF43:BG44"/>
    <mergeCell ref="BH43:BN44"/>
    <mergeCell ref="BO43:BP44"/>
    <mergeCell ref="BQ43:BR44"/>
    <mergeCell ref="BS43:BT43"/>
    <mergeCell ref="BS44:BT44"/>
    <mergeCell ref="BS48:BT48"/>
    <mergeCell ref="BB49:BC50"/>
    <mergeCell ref="BS45:BT45"/>
    <mergeCell ref="BF49:BG50"/>
    <mergeCell ref="BH49:BN50"/>
    <mergeCell ref="BO49:BP50"/>
    <mergeCell ref="BQ49:BR50"/>
    <mergeCell ref="BS49:BT49"/>
    <mergeCell ref="AC39:AE43"/>
    <mergeCell ref="AG39:AK43"/>
    <mergeCell ref="AS39:AY40"/>
    <mergeCell ref="AZ39:BA40"/>
    <mergeCell ref="BB39:BC40"/>
    <mergeCell ref="AS43:AY44"/>
    <mergeCell ref="AZ43:BA44"/>
    <mergeCell ref="BB43:BC44"/>
    <mergeCell ref="A44:F45"/>
    <mergeCell ref="G44:L45"/>
    <mergeCell ref="M44:P47"/>
    <mergeCell ref="Q44:AB47"/>
    <mergeCell ref="AC44:AK45"/>
    <mergeCell ref="AQ45:AR50"/>
    <mergeCell ref="AS45:AY46"/>
    <mergeCell ref="A48:F56"/>
    <mergeCell ref="G48:P50"/>
    <mergeCell ref="Q48:AK50"/>
    <mergeCell ref="AS49:AY50"/>
    <mergeCell ref="AZ49:BA50"/>
    <mergeCell ref="A46:F47"/>
    <mergeCell ref="G46:L47"/>
    <mergeCell ref="AC46:AK47"/>
    <mergeCell ref="AS53:AY54"/>
    <mergeCell ref="A36:F38"/>
    <mergeCell ref="G36:K38"/>
    <mergeCell ref="L36:P38"/>
    <mergeCell ref="Q36:AB38"/>
    <mergeCell ref="AC36:AF38"/>
    <mergeCell ref="AG36:AK38"/>
    <mergeCell ref="BO39:BP40"/>
    <mergeCell ref="BQ39:BR40"/>
    <mergeCell ref="BS39:BT39"/>
    <mergeCell ref="AF40:AF42"/>
    <mergeCell ref="BS40:BT40"/>
    <mergeCell ref="AS41:AY42"/>
    <mergeCell ref="AZ41:BA42"/>
    <mergeCell ref="BB41:BC42"/>
    <mergeCell ref="BF41:BG42"/>
    <mergeCell ref="BH41:BN42"/>
    <mergeCell ref="BO41:BP42"/>
    <mergeCell ref="BQ41:BR42"/>
    <mergeCell ref="BS41:BT41"/>
    <mergeCell ref="BS42:BT42"/>
    <mergeCell ref="A39:F43"/>
    <mergeCell ref="G39:K43"/>
    <mergeCell ref="L39:P43"/>
    <mergeCell ref="Q39:AB43"/>
    <mergeCell ref="BS46:BT46"/>
    <mergeCell ref="AS47:AY48"/>
    <mergeCell ref="AZ47:BA48"/>
    <mergeCell ref="BB47:BC48"/>
    <mergeCell ref="BF47:BG48"/>
    <mergeCell ref="BH47:BN48"/>
    <mergeCell ref="AZ45:BA46"/>
    <mergeCell ref="BB45:BC46"/>
    <mergeCell ref="BF45:BG46"/>
    <mergeCell ref="BH45:BN46"/>
    <mergeCell ref="BO45:BP46"/>
    <mergeCell ref="BQ45:BR46"/>
    <mergeCell ref="BS54:BT54"/>
    <mergeCell ref="AS55:AY56"/>
    <mergeCell ref="AZ55:BA56"/>
    <mergeCell ref="BB55:BC56"/>
    <mergeCell ref="BF55:BG56"/>
    <mergeCell ref="BH55:BN56"/>
    <mergeCell ref="BO55:BP56"/>
    <mergeCell ref="BQ55:BR56"/>
    <mergeCell ref="BS51:BT51"/>
    <mergeCell ref="BS52:BT52"/>
    <mergeCell ref="BS53:BT53"/>
    <mergeCell ref="AZ51:BA52"/>
    <mergeCell ref="BB51:BC52"/>
    <mergeCell ref="BF51:BG52"/>
    <mergeCell ref="BH51:BN52"/>
    <mergeCell ref="BO51:BP52"/>
    <mergeCell ref="BQ51:BR52"/>
    <mergeCell ref="BS50:BT50"/>
    <mergeCell ref="BO47:BP48"/>
    <mergeCell ref="BQ47:BR48"/>
    <mergeCell ref="BS47:BT47"/>
    <mergeCell ref="BO59:BP60"/>
    <mergeCell ref="BQ59:BR60"/>
    <mergeCell ref="C61:F62"/>
    <mergeCell ref="G61:L62"/>
    <mergeCell ref="AZ53:BA54"/>
    <mergeCell ref="BB53:BC54"/>
    <mergeCell ref="BF53:BG54"/>
    <mergeCell ref="BH53:BN54"/>
    <mergeCell ref="BO53:BP54"/>
    <mergeCell ref="BQ53:BR54"/>
    <mergeCell ref="G51:H53"/>
    <mergeCell ref="I51:P53"/>
    <mergeCell ref="Q51:AK53"/>
    <mergeCell ref="AO51:AP78"/>
    <mergeCell ref="AQ51:AR60"/>
    <mergeCell ref="AS51:AY52"/>
    <mergeCell ref="G54:H56"/>
    <mergeCell ref="I54:P56"/>
    <mergeCell ref="Q54:AK56"/>
    <mergeCell ref="Z57:AD62"/>
    <mergeCell ref="A72:F86"/>
    <mergeCell ref="G72:AK76"/>
    <mergeCell ref="G77:AK81"/>
    <mergeCell ref="BF85:BG86"/>
    <mergeCell ref="BO57:BP58"/>
    <mergeCell ref="BQ57:BR58"/>
    <mergeCell ref="D59:F60"/>
    <mergeCell ref="G59:L60"/>
    <mergeCell ref="S59:Y60"/>
    <mergeCell ref="AS59:AY60"/>
    <mergeCell ref="AZ59:BA60"/>
    <mergeCell ref="BB59:BC60"/>
    <mergeCell ref="BF59:BG60"/>
    <mergeCell ref="AS57:AY58"/>
    <mergeCell ref="AZ57:BA58"/>
    <mergeCell ref="BB57:BC58"/>
    <mergeCell ref="BD57:BE70"/>
    <mergeCell ref="BF57:BG58"/>
    <mergeCell ref="BH57:BN58"/>
    <mergeCell ref="BH59:BN60"/>
    <mergeCell ref="BH67:BN68"/>
    <mergeCell ref="D57:F58"/>
    <mergeCell ref="G57:L58"/>
    <mergeCell ref="M57:R62"/>
    <mergeCell ref="BB63:BC64"/>
    <mergeCell ref="BF63:BG64"/>
    <mergeCell ref="BH63:BN64"/>
    <mergeCell ref="A69:F71"/>
    <mergeCell ref="G69:AK71"/>
    <mergeCell ref="AS69:AY70"/>
    <mergeCell ref="AZ69:BA70"/>
    <mergeCell ref="BB69:BC70"/>
    <mergeCell ref="BF69:BG70"/>
    <mergeCell ref="BH69:BN70"/>
    <mergeCell ref="BQ61:BR62"/>
    <mergeCell ref="A63:F68"/>
    <mergeCell ref="G63:J68"/>
    <mergeCell ref="K63:L65"/>
    <mergeCell ref="M63:Q65"/>
    <mergeCell ref="R63:S65"/>
    <mergeCell ref="T63:W65"/>
    <mergeCell ref="X63:AB65"/>
    <mergeCell ref="AC63:AD65"/>
    <mergeCell ref="A57:A62"/>
    <mergeCell ref="B57:B62"/>
    <mergeCell ref="BO63:BP64"/>
    <mergeCell ref="BQ63:BR64"/>
    <mergeCell ref="AS65:AY66"/>
    <mergeCell ref="AZ65:BA66"/>
    <mergeCell ref="BB65:BC66"/>
    <mergeCell ref="BF65:BG66"/>
    <mergeCell ref="BH65:BN66"/>
    <mergeCell ref="BO65:BP66"/>
    <mergeCell ref="BQ65:BR66"/>
    <mergeCell ref="BO67:BP68"/>
    <mergeCell ref="BQ67:BR68"/>
    <mergeCell ref="AE59:AK61"/>
    <mergeCell ref="C57:C60"/>
    <mergeCell ref="BO69:BP70"/>
    <mergeCell ref="AC66:AD68"/>
    <mergeCell ref="AE66:AK68"/>
    <mergeCell ref="AS67:AY68"/>
    <mergeCell ref="AZ67:BA68"/>
    <mergeCell ref="BB67:BC68"/>
    <mergeCell ref="BF67:BG68"/>
    <mergeCell ref="K66:L68"/>
    <mergeCell ref="M66:Q68"/>
    <mergeCell ref="R66:S68"/>
    <mergeCell ref="T66:W68"/>
    <mergeCell ref="X66:Y68"/>
    <mergeCell ref="Z66:AB68"/>
    <mergeCell ref="AQ61:AR78"/>
    <mergeCell ref="AS61:AY62"/>
    <mergeCell ref="AZ61:BA62"/>
    <mergeCell ref="BB61:BC62"/>
    <mergeCell ref="BF61:BG62"/>
    <mergeCell ref="BH61:BN62"/>
    <mergeCell ref="BO75:BP76"/>
    <mergeCell ref="BO61:BP62"/>
    <mergeCell ref="AE63:AK65"/>
    <mergeCell ref="AS63:AY64"/>
    <mergeCell ref="AZ63:BA64"/>
    <mergeCell ref="BQ69:BR70"/>
    <mergeCell ref="AS71:AY72"/>
    <mergeCell ref="AZ71:BA72"/>
    <mergeCell ref="BB71:BC72"/>
    <mergeCell ref="BD71:BE80"/>
    <mergeCell ref="BF71:BG72"/>
    <mergeCell ref="BH71:BN72"/>
    <mergeCell ref="BO71:BP72"/>
    <mergeCell ref="BQ71:BR72"/>
    <mergeCell ref="BH73:BN74"/>
    <mergeCell ref="AS73:AY74"/>
    <mergeCell ref="AZ73:BA74"/>
    <mergeCell ref="BB73:BC74"/>
    <mergeCell ref="BF73:BG74"/>
    <mergeCell ref="AS77:AY78"/>
    <mergeCell ref="AZ77:BA78"/>
    <mergeCell ref="BB77:BC78"/>
    <mergeCell ref="BO73:BP74"/>
    <mergeCell ref="BQ73:BR74"/>
    <mergeCell ref="AS75:AY76"/>
    <mergeCell ref="AZ75:BA76"/>
    <mergeCell ref="BB75:BC76"/>
    <mergeCell ref="BF75:BG76"/>
    <mergeCell ref="BH75:BN76"/>
    <mergeCell ref="BQ75:BR76"/>
    <mergeCell ref="BF77:BG78"/>
    <mergeCell ref="BH77:BN78"/>
    <mergeCell ref="BO77:BP78"/>
    <mergeCell ref="BQ77:BR78"/>
    <mergeCell ref="AO79:AP88"/>
    <mergeCell ref="AQ79:AR88"/>
    <mergeCell ref="AS79:AY80"/>
    <mergeCell ref="AZ79:BA80"/>
    <mergeCell ref="BB79:BC80"/>
    <mergeCell ref="BF79:BG80"/>
    <mergeCell ref="BH79:BN80"/>
    <mergeCell ref="BO79:BP80"/>
    <mergeCell ref="BQ79:BR80"/>
    <mergeCell ref="AS81:AY82"/>
    <mergeCell ref="AZ81:BA82"/>
    <mergeCell ref="BB81:BC82"/>
    <mergeCell ref="BD81:BE88"/>
    <mergeCell ref="BF81:BG82"/>
    <mergeCell ref="BH81:BN82"/>
    <mergeCell ref="BO81:BP82"/>
    <mergeCell ref="AZ85:BA86"/>
    <mergeCell ref="BB85:BC86"/>
    <mergeCell ref="BH85:BN86"/>
    <mergeCell ref="BO85:BP86"/>
    <mergeCell ref="BQ85:BR86"/>
    <mergeCell ref="BQ81:BR82"/>
    <mergeCell ref="G82:AK86"/>
    <mergeCell ref="AS83:AY84"/>
    <mergeCell ref="AZ83:BA84"/>
    <mergeCell ref="BB83:BC84"/>
    <mergeCell ref="BF83:BG84"/>
    <mergeCell ref="BH83:BN84"/>
    <mergeCell ref="BO83:BP84"/>
    <mergeCell ref="BQ83:BR84"/>
    <mergeCell ref="AS85:AY86"/>
    <mergeCell ref="A87:N89"/>
    <mergeCell ref="O87:V89"/>
    <mergeCell ref="W87:AK89"/>
    <mergeCell ref="AS87:AY88"/>
    <mergeCell ref="AZ87:BA88"/>
    <mergeCell ref="BB87:BC88"/>
    <mergeCell ref="AU89:AU92"/>
    <mergeCell ref="AV89:AV92"/>
    <mergeCell ref="AW89:AW92"/>
    <mergeCell ref="AX89:AX92"/>
    <mergeCell ref="BF89:BG92"/>
    <mergeCell ref="BH89:BH92"/>
    <mergeCell ref="BF87:BG88"/>
    <mergeCell ref="BH87:BN88"/>
    <mergeCell ref="BO87:BP88"/>
    <mergeCell ref="BQ87:BR88"/>
    <mergeCell ref="AO89:AO92"/>
    <mergeCell ref="AP89:AP92"/>
    <mergeCell ref="AQ89:AQ92"/>
    <mergeCell ref="AR89:AR92"/>
    <mergeCell ref="AS89:AS92"/>
    <mergeCell ref="AT89:AT92"/>
    <mergeCell ref="AS103:AT103"/>
    <mergeCell ref="AP95:AQ95"/>
    <mergeCell ref="AP96:AQ96"/>
    <mergeCell ref="AP97:AQ97"/>
    <mergeCell ref="I98:M99"/>
    <mergeCell ref="AP99:AQ99"/>
    <mergeCell ref="BO89:BQ92"/>
    <mergeCell ref="BR89:BR92"/>
    <mergeCell ref="A90:N94"/>
    <mergeCell ref="O90:V94"/>
    <mergeCell ref="W90:AD94"/>
    <mergeCell ref="AE90:AK94"/>
    <mergeCell ref="AN94:AO94"/>
    <mergeCell ref="AP94:AQ94"/>
    <mergeCell ref="BI89:BI92"/>
    <mergeCell ref="BJ89:BJ92"/>
    <mergeCell ref="BK89:BK92"/>
    <mergeCell ref="BL89:BL92"/>
    <mergeCell ref="BM89:BM92"/>
    <mergeCell ref="BN89:BN92"/>
    <mergeCell ref="AY89:BA92"/>
    <mergeCell ref="BB89:BC92"/>
    <mergeCell ref="BD89:BD92"/>
    <mergeCell ref="BE89:BE92"/>
  </mergeCells>
  <phoneticPr fontId="1"/>
  <dataValidations xWindow="501" yWindow="707" count="17">
    <dataValidation type="list" allowBlank="1" showInputMessage="1" prompt="例）2020/4/1_x000a__x000a_※自動で和暦入力されます。" sqref="AA3:AK4" xr:uid="{0F605AA6-F04B-4EC8-AFD7-993711F4FBDB}">
      <formula1>"令和　　　年　　　月　　　日"</formula1>
    </dataValidation>
    <dataValidation allowBlank="1" showInputMessage="1" showErrorMessage="1" promptTitle="機械貸与会社が、安全作業上、注意すべき事を記入" prompt="（機械貸与会社が記入）_x000a_例_x000a_　・アウトリガーは全張出しとし、ピンを入れて下さい。_x000a__x000a_　・吊り荷の荷重を計測する場合は、エンジンをふかさず、ゆっくり巻き上げメーターを読んで下さい。_x000a__x000a_　・吊り上げる反対の方向で操作して下さい。_x000a__x000a_　・AＭＬキーは作業所長に預けて下さい。" sqref="G72:AK76" xr:uid="{F650F5AA-108E-4793-B595-943BB50536C0}"/>
    <dataValidation allowBlank="1" showInputMessage="1" showErrorMessage="1" promptTitle="機械貸与会社が、安全作業上、注意すべき事を記入" prompt="（機械貸与会社が記入）_x000a_例_x000a_　荷の吊り上げ作業について一定の合図を定めるとともに、合図を行う者を指名してその者に合図を行う様にして下さい。_x000a__x000a_吊り上げた荷と接触又は吊り上げた荷の落下により労働者に危険が生じる恐れある箇所に労働者を立ち入らせ無いように安全措置を講じにてください。" sqref="G82:AK86" xr:uid="{67CA82E6-1BDC-4086-9463-0EBF0F0BD06A}"/>
    <dataValidation allowBlank="1" showInputMessage="1" showErrorMessage="1" prompt="機械の呼称名を記入" sqref="G39:K43" xr:uid="{1FD99DA7-06D9-4AB5-B101-B127E0D2486A}"/>
    <dataValidation allowBlank="1" showInputMessage="1" showErrorMessage="1" prompt="所有会社の出庫責任者でも良い" sqref="BD6:BO9" xr:uid="{1B73E211-5364-4434-BC56-3E0E6CEE1459}"/>
    <dataValidation type="list" allowBlank="1" showInputMessage="1" sqref="T16:U16" xr:uid="{CE48B8E2-5FA5-4299-BBAE-722A5FAFF258}">
      <formula1>"一,二,三,四,五"</formula1>
    </dataValidation>
    <dataValidation allowBlank="1" showInputMessage="1" showErrorMessage="1" prompt="使用会社の現場代理人でも可" sqref="S32:AI35" xr:uid="{3A43D56F-9D6C-4E37-8865-3D481329063E}"/>
    <dataValidation allowBlank="1" showInputMessage="1" showErrorMessage="1" promptTitle="機械貸与会社が、安全作業上、注意すべき事を記入" prompt="（機械貸与会社が記入）_x000a_例_x000a__x000a_車両系建設機械の構造及び材料に応じて定められた負荷させることができる最大の荷重を掛けて作業を行わないで下さい" sqref="G77:AK81" xr:uid="{38DB781F-8437-4B77-9FBB-EC73161A4383}"/>
    <dataValidation type="list" allowBlank="1" showInputMessage="1" showErrorMessage="1" promptTitle="▼をクリックして、該当のものを選択してください。" prompt=" " sqref="AC46:AK47" xr:uid="{1F1D98B2-FB98-491F-B4E5-C432913DE94B}">
      <formula1>"自　社　・　リース,自　社,リース"</formula1>
    </dataValidation>
    <dataValidation type="list" allowBlank="1" showInputMessage="1" promptTitle="▼をクリックして　✓　を選択できます。" prompt="_x000a_該当する箇所に　✓　して下さい。" sqref="BO17:BR88 AZ17:BC88" xr:uid="{F31169A3-80BE-4EDD-9E7D-7109BE8368D5}">
      <formula1>"✓,　,"</formula1>
    </dataValidation>
    <dataValidation type="list" errorStyle="warning" allowBlank="1" showInputMessage="1" showErrorMessage="1" promptTitle="▼をクリックして　（正）　（副）　を選択できます。" prompt="　　" sqref="G51:H56" xr:uid="{BEA79873-1C4D-4AC1-9F81-F8DEF1A36B33}">
      <formula1>"（正）,（副）"</formula1>
    </dataValidation>
    <dataValidation type="list" allowBlank="1" showInputMessage="1" showErrorMessage="1" promptTitle="▼をクリックして　項目を選択できます。" prompt="　" sqref="X66" xr:uid="{0F87D9E7-F0F8-41A4-A138-4F1EF07782CD}">
      <formula1>"車両,　,"</formula1>
    </dataValidation>
    <dataValidation allowBlank="1" showInputMessage="1" showErrorMessage="1" promptTitle="作業に必要な免許資格等を入力して下さい。" prompt="　" sqref="Q51:AK56" xr:uid="{ED64FE2A-5826-4F80-A4B3-7B461007D04B}"/>
    <dataValidation allowBlank="1" showInputMessage="1" showErrorMessage="1" promptTitle="規格・性能を入力して下さい。" prompt="公証性能を記入。_x000a__x000a_例．_x000a_移動式クレーンの場合最大つり上げ荷重、作業半径を記入_x000a_" sqref="Q39:AB43" xr:uid="{6B92C708-7116-482B-87E3-C7CC6167F75E}"/>
    <dataValidation type="list" allowBlank="1" showInputMessage="1" showErrorMessage="1" sqref="U5 U8" xr:uid="{3B846F80-DBCB-4F13-BEEC-274A67C92C3F}">
      <formula1>"　,＝＝＝＝＝＝＝＝＝＝＝＝"</formula1>
    </dataValidation>
    <dataValidation type="list" allowBlank="1" showInputMessage="1" prompt="例）2013/12/5　_x000a_→平成25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の和暦を選択してください。" sqref="G44 G46 G57 G59 G61 S59 AE59 AE66" xr:uid="{453C9054-6F1D-4CD5-BD43-EDE2566BE00C}">
      <formula1>"令和　　年　　月　　日,平成　　年　　月　　日"</formula1>
    </dataValidation>
    <dataValidation type="list" allowBlank="1" showInputMessage="1" prompt="例）2020/4/1_x000a__x000a_※自動で和暦入力されます。" sqref="W90:AD94" xr:uid="{4D78FF16-ABAC-4090-9133-2E1A9277DAD7}">
      <formula1>"令和　　年　　月　　日"</formula1>
    </dataValidation>
  </dataValidations>
  <printOptions horizontalCentered="1" verticalCentered="1"/>
  <pageMargins left="0.86614173228346458" right="0.31496062992125984" top="0.39370078740157483" bottom="0.19685039370078741" header="0.31496062992125984" footer="0.11811023622047245"/>
  <pageSetup paperSize="8" scale="68" orientation="landscape" blackAndWhite="1" r:id="rId1"/>
  <ignoredErrors>
    <ignoredError sqref="E12 E15 W12" unlockedFormula="1"/>
  </ignoredErrors>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5FF702-5AB4-4C7B-B443-C992E84442F2}">
  <sheetPr codeName="Sheet13"/>
  <dimension ref="A1:AH92"/>
  <sheetViews>
    <sheetView showGridLines="0" view="pageBreakPreview" zoomScale="80" zoomScaleNormal="40" zoomScaleSheetLayoutView="80" workbookViewId="0">
      <selection activeCell="N3" sqref="N3:P3"/>
    </sheetView>
  </sheetViews>
  <sheetFormatPr defaultRowHeight="13.5"/>
  <cols>
    <col min="1" max="1" width="4.375" style="96" customWidth="1"/>
    <col min="2" max="2" width="7.25" style="96" customWidth="1"/>
    <col min="3" max="3" width="4.125" style="96" customWidth="1"/>
    <col min="4" max="4" width="6.75" style="96" customWidth="1"/>
    <col min="5" max="5" width="14.375" style="96" customWidth="1"/>
    <col min="6" max="6" width="10.75" style="96" customWidth="1"/>
    <col min="7" max="7" width="2.375" style="96" customWidth="1"/>
    <col min="8" max="8" width="3.5" style="96" customWidth="1"/>
    <col min="9" max="9" width="2.25" style="96" customWidth="1"/>
    <col min="10" max="13" width="2.125" style="96" customWidth="1"/>
    <col min="14" max="14" width="12.125" style="96" customWidth="1"/>
    <col min="15" max="15" width="9.75" style="96" customWidth="1"/>
    <col min="16" max="16" width="2.375" style="96" customWidth="1"/>
    <col min="17" max="17" width="19.25" style="96" customWidth="1"/>
    <col min="18" max="18" width="20.625" style="97" customWidth="1"/>
    <col min="19" max="20" width="5.125" style="97" customWidth="1"/>
    <col min="21" max="28" width="5.125" style="96" customWidth="1"/>
    <col min="29" max="29" width="5.25" style="98" customWidth="1"/>
    <col min="30" max="30" width="14.75" style="96" customWidth="1"/>
    <col min="31" max="257" width="9" style="96"/>
    <col min="258" max="258" width="4.375" style="96" customWidth="1"/>
    <col min="259" max="259" width="7.25" style="96" customWidth="1"/>
    <col min="260" max="260" width="4.125" style="96" customWidth="1"/>
    <col min="261" max="261" width="6.75" style="96" customWidth="1"/>
    <col min="262" max="262" width="14.375" style="96" customWidth="1"/>
    <col min="263" max="263" width="10.75" style="96" customWidth="1"/>
    <col min="264" max="264" width="5.125" style="96" customWidth="1"/>
    <col min="265" max="269" width="2.125" style="96" customWidth="1"/>
    <col min="270" max="270" width="12.125" style="96" customWidth="1"/>
    <col min="271" max="271" width="9.75" style="96" customWidth="1"/>
    <col min="272" max="272" width="2.375" style="96" customWidth="1"/>
    <col min="273" max="273" width="15.25" style="96" customWidth="1"/>
    <col min="274" max="274" width="20.625" style="96" customWidth="1"/>
    <col min="275" max="284" width="5.125" style="96" customWidth="1"/>
    <col min="285" max="285" width="5.25" style="96" customWidth="1"/>
    <col min="286" max="286" width="14.75" style="96" customWidth="1"/>
    <col min="287" max="513" width="9" style="96"/>
    <col min="514" max="514" width="4.375" style="96" customWidth="1"/>
    <col min="515" max="515" width="7.25" style="96" customWidth="1"/>
    <col min="516" max="516" width="4.125" style="96" customWidth="1"/>
    <col min="517" max="517" width="6.75" style="96" customWidth="1"/>
    <col min="518" max="518" width="14.375" style="96" customWidth="1"/>
    <col min="519" max="519" width="10.75" style="96" customWidth="1"/>
    <col min="520" max="520" width="5.125" style="96" customWidth="1"/>
    <col min="521" max="525" width="2.125" style="96" customWidth="1"/>
    <col min="526" max="526" width="12.125" style="96" customWidth="1"/>
    <col min="527" max="527" width="9.75" style="96" customWidth="1"/>
    <col min="528" max="528" width="2.375" style="96" customWidth="1"/>
    <col min="529" max="529" width="15.25" style="96" customWidth="1"/>
    <col min="530" max="530" width="20.625" style="96" customWidth="1"/>
    <col min="531" max="540" width="5.125" style="96" customWidth="1"/>
    <col min="541" max="541" width="5.25" style="96" customWidth="1"/>
    <col min="542" max="542" width="14.75" style="96" customWidth="1"/>
    <col min="543" max="769" width="9" style="96"/>
    <col min="770" max="770" width="4.375" style="96" customWidth="1"/>
    <col min="771" max="771" width="7.25" style="96" customWidth="1"/>
    <col min="772" max="772" width="4.125" style="96" customWidth="1"/>
    <col min="773" max="773" width="6.75" style="96" customWidth="1"/>
    <col min="774" max="774" width="14.375" style="96" customWidth="1"/>
    <col min="775" max="775" width="10.75" style="96" customWidth="1"/>
    <col min="776" max="776" width="5.125" style="96" customWidth="1"/>
    <col min="777" max="781" width="2.125" style="96" customWidth="1"/>
    <col min="782" max="782" width="12.125" style="96" customWidth="1"/>
    <col min="783" max="783" width="9.75" style="96" customWidth="1"/>
    <col min="784" max="784" width="2.375" style="96" customWidth="1"/>
    <col min="785" max="785" width="15.25" style="96" customWidth="1"/>
    <col min="786" max="786" width="20.625" style="96" customWidth="1"/>
    <col min="787" max="796" width="5.125" style="96" customWidth="1"/>
    <col min="797" max="797" width="5.25" style="96" customWidth="1"/>
    <col min="798" max="798" width="14.75" style="96" customWidth="1"/>
    <col min="799" max="1025" width="9" style="96"/>
    <col min="1026" max="1026" width="4.375" style="96" customWidth="1"/>
    <col min="1027" max="1027" width="7.25" style="96" customWidth="1"/>
    <col min="1028" max="1028" width="4.125" style="96" customWidth="1"/>
    <col min="1029" max="1029" width="6.75" style="96" customWidth="1"/>
    <col min="1030" max="1030" width="14.375" style="96" customWidth="1"/>
    <col min="1031" max="1031" width="10.75" style="96" customWidth="1"/>
    <col min="1032" max="1032" width="5.125" style="96" customWidth="1"/>
    <col min="1033" max="1037" width="2.125" style="96" customWidth="1"/>
    <col min="1038" max="1038" width="12.125" style="96" customWidth="1"/>
    <col min="1039" max="1039" width="9.75" style="96" customWidth="1"/>
    <col min="1040" max="1040" width="2.375" style="96" customWidth="1"/>
    <col min="1041" max="1041" width="15.25" style="96" customWidth="1"/>
    <col min="1042" max="1042" width="20.625" style="96" customWidth="1"/>
    <col min="1043" max="1052" width="5.125" style="96" customWidth="1"/>
    <col min="1053" max="1053" width="5.25" style="96" customWidth="1"/>
    <col min="1054" max="1054" width="14.75" style="96" customWidth="1"/>
    <col min="1055" max="1281" width="9" style="96"/>
    <col min="1282" max="1282" width="4.375" style="96" customWidth="1"/>
    <col min="1283" max="1283" width="7.25" style="96" customWidth="1"/>
    <col min="1284" max="1284" width="4.125" style="96" customWidth="1"/>
    <col min="1285" max="1285" width="6.75" style="96" customWidth="1"/>
    <col min="1286" max="1286" width="14.375" style="96" customWidth="1"/>
    <col min="1287" max="1287" width="10.75" style="96" customWidth="1"/>
    <col min="1288" max="1288" width="5.125" style="96" customWidth="1"/>
    <col min="1289" max="1293" width="2.125" style="96" customWidth="1"/>
    <col min="1294" max="1294" width="12.125" style="96" customWidth="1"/>
    <col min="1295" max="1295" width="9.75" style="96" customWidth="1"/>
    <col min="1296" max="1296" width="2.375" style="96" customWidth="1"/>
    <col min="1297" max="1297" width="15.25" style="96" customWidth="1"/>
    <col min="1298" max="1298" width="20.625" style="96" customWidth="1"/>
    <col min="1299" max="1308" width="5.125" style="96" customWidth="1"/>
    <col min="1309" max="1309" width="5.25" style="96" customWidth="1"/>
    <col min="1310" max="1310" width="14.75" style="96" customWidth="1"/>
    <col min="1311" max="1537" width="9" style="96"/>
    <col min="1538" max="1538" width="4.375" style="96" customWidth="1"/>
    <col min="1539" max="1539" width="7.25" style="96" customWidth="1"/>
    <col min="1540" max="1540" width="4.125" style="96" customWidth="1"/>
    <col min="1541" max="1541" width="6.75" style="96" customWidth="1"/>
    <col min="1542" max="1542" width="14.375" style="96" customWidth="1"/>
    <col min="1543" max="1543" width="10.75" style="96" customWidth="1"/>
    <col min="1544" max="1544" width="5.125" style="96" customWidth="1"/>
    <col min="1545" max="1549" width="2.125" style="96" customWidth="1"/>
    <col min="1550" max="1550" width="12.125" style="96" customWidth="1"/>
    <col min="1551" max="1551" width="9.75" style="96" customWidth="1"/>
    <col min="1552" max="1552" width="2.375" style="96" customWidth="1"/>
    <col min="1553" max="1553" width="15.25" style="96" customWidth="1"/>
    <col min="1554" max="1554" width="20.625" style="96" customWidth="1"/>
    <col min="1555" max="1564" width="5.125" style="96" customWidth="1"/>
    <col min="1565" max="1565" width="5.25" style="96" customWidth="1"/>
    <col min="1566" max="1566" width="14.75" style="96" customWidth="1"/>
    <col min="1567" max="1793" width="9" style="96"/>
    <col min="1794" max="1794" width="4.375" style="96" customWidth="1"/>
    <col min="1795" max="1795" width="7.25" style="96" customWidth="1"/>
    <col min="1796" max="1796" width="4.125" style="96" customWidth="1"/>
    <col min="1797" max="1797" width="6.75" style="96" customWidth="1"/>
    <col min="1798" max="1798" width="14.375" style="96" customWidth="1"/>
    <col min="1799" max="1799" width="10.75" style="96" customWidth="1"/>
    <col min="1800" max="1800" width="5.125" style="96" customWidth="1"/>
    <col min="1801" max="1805" width="2.125" style="96" customWidth="1"/>
    <col min="1806" max="1806" width="12.125" style="96" customWidth="1"/>
    <col min="1807" max="1807" width="9.75" style="96" customWidth="1"/>
    <col min="1808" max="1808" width="2.375" style="96" customWidth="1"/>
    <col min="1809" max="1809" width="15.25" style="96" customWidth="1"/>
    <col min="1810" max="1810" width="20.625" style="96" customWidth="1"/>
    <col min="1811" max="1820" width="5.125" style="96" customWidth="1"/>
    <col min="1821" max="1821" width="5.25" style="96" customWidth="1"/>
    <col min="1822" max="1822" width="14.75" style="96" customWidth="1"/>
    <col min="1823" max="2049" width="9" style="96"/>
    <col min="2050" max="2050" width="4.375" style="96" customWidth="1"/>
    <col min="2051" max="2051" width="7.25" style="96" customWidth="1"/>
    <col min="2052" max="2052" width="4.125" style="96" customWidth="1"/>
    <col min="2053" max="2053" width="6.75" style="96" customWidth="1"/>
    <col min="2054" max="2054" width="14.375" style="96" customWidth="1"/>
    <col min="2055" max="2055" width="10.75" style="96" customWidth="1"/>
    <col min="2056" max="2056" width="5.125" style="96" customWidth="1"/>
    <col min="2057" max="2061" width="2.125" style="96" customWidth="1"/>
    <col min="2062" max="2062" width="12.125" style="96" customWidth="1"/>
    <col min="2063" max="2063" width="9.75" style="96" customWidth="1"/>
    <col min="2064" max="2064" width="2.375" style="96" customWidth="1"/>
    <col min="2065" max="2065" width="15.25" style="96" customWidth="1"/>
    <col min="2066" max="2066" width="20.625" style="96" customWidth="1"/>
    <col min="2067" max="2076" width="5.125" style="96" customWidth="1"/>
    <col min="2077" max="2077" width="5.25" style="96" customWidth="1"/>
    <col min="2078" max="2078" width="14.75" style="96" customWidth="1"/>
    <col min="2079" max="2305" width="9" style="96"/>
    <col min="2306" max="2306" width="4.375" style="96" customWidth="1"/>
    <col min="2307" max="2307" width="7.25" style="96" customWidth="1"/>
    <col min="2308" max="2308" width="4.125" style="96" customWidth="1"/>
    <col min="2309" max="2309" width="6.75" style="96" customWidth="1"/>
    <col min="2310" max="2310" width="14.375" style="96" customWidth="1"/>
    <col min="2311" max="2311" width="10.75" style="96" customWidth="1"/>
    <col min="2312" max="2312" width="5.125" style="96" customWidth="1"/>
    <col min="2313" max="2317" width="2.125" style="96" customWidth="1"/>
    <col min="2318" max="2318" width="12.125" style="96" customWidth="1"/>
    <col min="2319" max="2319" width="9.75" style="96" customWidth="1"/>
    <col min="2320" max="2320" width="2.375" style="96" customWidth="1"/>
    <col min="2321" max="2321" width="15.25" style="96" customWidth="1"/>
    <col min="2322" max="2322" width="20.625" style="96" customWidth="1"/>
    <col min="2323" max="2332" width="5.125" style="96" customWidth="1"/>
    <col min="2333" max="2333" width="5.25" style="96" customWidth="1"/>
    <col min="2334" max="2334" width="14.75" style="96" customWidth="1"/>
    <col min="2335" max="2561" width="9" style="96"/>
    <col min="2562" max="2562" width="4.375" style="96" customWidth="1"/>
    <col min="2563" max="2563" width="7.25" style="96" customWidth="1"/>
    <col min="2564" max="2564" width="4.125" style="96" customWidth="1"/>
    <col min="2565" max="2565" width="6.75" style="96" customWidth="1"/>
    <col min="2566" max="2566" width="14.375" style="96" customWidth="1"/>
    <col min="2567" max="2567" width="10.75" style="96" customWidth="1"/>
    <col min="2568" max="2568" width="5.125" style="96" customWidth="1"/>
    <col min="2569" max="2573" width="2.125" style="96" customWidth="1"/>
    <col min="2574" max="2574" width="12.125" style="96" customWidth="1"/>
    <col min="2575" max="2575" width="9.75" style="96" customWidth="1"/>
    <col min="2576" max="2576" width="2.375" style="96" customWidth="1"/>
    <col min="2577" max="2577" width="15.25" style="96" customWidth="1"/>
    <col min="2578" max="2578" width="20.625" style="96" customWidth="1"/>
    <col min="2579" max="2588" width="5.125" style="96" customWidth="1"/>
    <col min="2589" max="2589" width="5.25" style="96" customWidth="1"/>
    <col min="2590" max="2590" width="14.75" style="96" customWidth="1"/>
    <col min="2591" max="2817" width="9" style="96"/>
    <col min="2818" max="2818" width="4.375" style="96" customWidth="1"/>
    <col min="2819" max="2819" width="7.25" style="96" customWidth="1"/>
    <col min="2820" max="2820" width="4.125" style="96" customWidth="1"/>
    <col min="2821" max="2821" width="6.75" style="96" customWidth="1"/>
    <col min="2822" max="2822" width="14.375" style="96" customWidth="1"/>
    <col min="2823" max="2823" width="10.75" style="96" customWidth="1"/>
    <col min="2824" max="2824" width="5.125" style="96" customWidth="1"/>
    <col min="2825" max="2829" width="2.125" style="96" customWidth="1"/>
    <col min="2830" max="2830" width="12.125" style="96" customWidth="1"/>
    <col min="2831" max="2831" width="9.75" style="96" customWidth="1"/>
    <col min="2832" max="2832" width="2.375" style="96" customWidth="1"/>
    <col min="2833" max="2833" width="15.25" style="96" customWidth="1"/>
    <col min="2834" max="2834" width="20.625" style="96" customWidth="1"/>
    <col min="2835" max="2844" width="5.125" style="96" customWidth="1"/>
    <col min="2845" max="2845" width="5.25" style="96" customWidth="1"/>
    <col min="2846" max="2846" width="14.75" style="96" customWidth="1"/>
    <col min="2847" max="3073" width="9" style="96"/>
    <col min="3074" max="3074" width="4.375" style="96" customWidth="1"/>
    <col min="3075" max="3075" width="7.25" style="96" customWidth="1"/>
    <col min="3076" max="3076" width="4.125" style="96" customWidth="1"/>
    <col min="3077" max="3077" width="6.75" style="96" customWidth="1"/>
    <col min="3078" max="3078" width="14.375" style="96" customWidth="1"/>
    <col min="3079" max="3079" width="10.75" style="96" customWidth="1"/>
    <col min="3080" max="3080" width="5.125" style="96" customWidth="1"/>
    <col min="3081" max="3085" width="2.125" style="96" customWidth="1"/>
    <col min="3086" max="3086" width="12.125" style="96" customWidth="1"/>
    <col min="3087" max="3087" width="9.75" style="96" customWidth="1"/>
    <col min="3088" max="3088" width="2.375" style="96" customWidth="1"/>
    <col min="3089" max="3089" width="15.25" style="96" customWidth="1"/>
    <col min="3090" max="3090" width="20.625" style="96" customWidth="1"/>
    <col min="3091" max="3100" width="5.125" style="96" customWidth="1"/>
    <col min="3101" max="3101" width="5.25" style="96" customWidth="1"/>
    <col min="3102" max="3102" width="14.75" style="96" customWidth="1"/>
    <col min="3103" max="3329" width="9" style="96"/>
    <col min="3330" max="3330" width="4.375" style="96" customWidth="1"/>
    <col min="3331" max="3331" width="7.25" style="96" customWidth="1"/>
    <col min="3332" max="3332" width="4.125" style="96" customWidth="1"/>
    <col min="3333" max="3333" width="6.75" style="96" customWidth="1"/>
    <col min="3334" max="3334" width="14.375" style="96" customWidth="1"/>
    <col min="3335" max="3335" width="10.75" style="96" customWidth="1"/>
    <col min="3336" max="3336" width="5.125" style="96" customWidth="1"/>
    <col min="3337" max="3341" width="2.125" style="96" customWidth="1"/>
    <col min="3342" max="3342" width="12.125" style="96" customWidth="1"/>
    <col min="3343" max="3343" width="9.75" style="96" customWidth="1"/>
    <col min="3344" max="3344" width="2.375" style="96" customWidth="1"/>
    <col min="3345" max="3345" width="15.25" style="96" customWidth="1"/>
    <col min="3346" max="3346" width="20.625" style="96" customWidth="1"/>
    <col min="3347" max="3356" width="5.125" style="96" customWidth="1"/>
    <col min="3357" max="3357" width="5.25" style="96" customWidth="1"/>
    <col min="3358" max="3358" width="14.75" style="96" customWidth="1"/>
    <col min="3359" max="3585" width="9" style="96"/>
    <col min="3586" max="3586" width="4.375" style="96" customWidth="1"/>
    <col min="3587" max="3587" width="7.25" style="96" customWidth="1"/>
    <col min="3588" max="3588" width="4.125" style="96" customWidth="1"/>
    <col min="3589" max="3589" width="6.75" style="96" customWidth="1"/>
    <col min="3590" max="3590" width="14.375" style="96" customWidth="1"/>
    <col min="3591" max="3591" width="10.75" style="96" customWidth="1"/>
    <col min="3592" max="3592" width="5.125" style="96" customWidth="1"/>
    <col min="3593" max="3597" width="2.125" style="96" customWidth="1"/>
    <col min="3598" max="3598" width="12.125" style="96" customWidth="1"/>
    <col min="3599" max="3599" width="9.75" style="96" customWidth="1"/>
    <col min="3600" max="3600" width="2.375" style="96" customWidth="1"/>
    <col min="3601" max="3601" width="15.25" style="96" customWidth="1"/>
    <col min="3602" max="3602" width="20.625" style="96" customWidth="1"/>
    <col min="3603" max="3612" width="5.125" style="96" customWidth="1"/>
    <col min="3613" max="3613" width="5.25" style="96" customWidth="1"/>
    <col min="3614" max="3614" width="14.75" style="96" customWidth="1"/>
    <col min="3615" max="3841" width="9" style="96"/>
    <col min="3842" max="3842" width="4.375" style="96" customWidth="1"/>
    <col min="3843" max="3843" width="7.25" style="96" customWidth="1"/>
    <col min="3844" max="3844" width="4.125" style="96" customWidth="1"/>
    <col min="3845" max="3845" width="6.75" style="96" customWidth="1"/>
    <col min="3846" max="3846" width="14.375" style="96" customWidth="1"/>
    <col min="3847" max="3847" width="10.75" style="96" customWidth="1"/>
    <col min="3848" max="3848" width="5.125" style="96" customWidth="1"/>
    <col min="3849" max="3853" width="2.125" style="96" customWidth="1"/>
    <col min="3854" max="3854" width="12.125" style="96" customWidth="1"/>
    <col min="3855" max="3855" width="9.75" style="96" customWidth="1"/>
    <col min="3856" max="3856" width="2.375" style="96" customWidth="1"/>
    <col min="3857" max="3857" width="15.25" style="96" customWidth="1"/>
    <col min="3858" max="3858" width="20.625" style="96" customWidth="1"/>
    <col min="3859" max="3868" width="5.125" style="96" customWidth="1"/>
    <col min="3869" max="3869" width="5.25" style="96" customWidth="1"/>
    <col min="3870" max="3870" width="14.75" style="96" customWidth="1"/>
    <col min="3871" max="4097" width="9" style="96"/>
    <col min="4098" max="4098" width="4.375" style="96" customWidth="1"/>
    <col min="4099" max="4099" width="7.25" style="96" customWidth="1"/>
    <col min="4100" max="4100" width="4.125" style="96" customWidth="1"/>
    <col min="4101" max="4101" width="6.75" style="96" customWidth="1"/>
    <col min="4102" max="4102" width="14.375" style="96" customWidth="1"/>
    <col min="4103" max="4103" width="10.75" style="96" customWidth="1"/>
    <col min="4104" max="4104" width="5.125" style="96" customWidth="1"/>
    <col min="4105" max="4109" width="2.125" style="96" customWidth="1"/>
    <col min="4110" max="4110" width="12.125" style="96" customWidth="1"/>
    <col min="4111" max="4111" width="9.75" style="96" customWidth="1"/>
    <col min="4112" max="4112" width="2.375" style="96" customWidth="1"/>
    <col min="4113" max="4113" width="15.25" style="96" customWidth="1"/>
    <col min="4114" max="4114" width="20.625" style="96" customWidth="1"/>
    <col min="4115" max="4124" width="5.125" style="96" customWidth="1"/>
    <col min="4125" max="4125" width="5.25" style="96" customWidth="1"/>
    <col min="4126" max="4126" width="14.75" style="96" customWidth="1"/>
    <col min="4127" max="4353" width="9" style="96"/>
    <col min="4354" max="4354" width="4.375" style="96" customWidth="1"/>
    <col min="4355" max="4355" width="7.25" style="96" customWidth="1"/>
    <col min="4356" max="4356" width="4.125" style="96" customWidth="1"/>
    <col min="4357" max="4357" width="6.75" style="96" customWidth="1"/>
    <col min="4358" max="4358" width="14.375" style="96" customWidth="1"/>
    <col min="4359" max="4359" width="10.75" style="96" customWidth="1"/>
    <col min="4360" max="4360" width="5.125" style="96" customWidth="1"/>
    <col min="4361" max="4365" width="2.125" style="96" customWidth="1"/>
    <col min="4366" max="4366" width="12.125" style="96" customWidth="1"/>
    <col min="4367" max="4367" width="9.75" style="96" customWidth="1"/>
    <col min="4368" max="4368" width="2.375" style="96" customWidth="1"/>
    <col min="4369" max="4369" width="15.25" style="96" customWidth="1"/>
    <col min="4370" max="4370" width="20.625" style="96" customWidth="1"/>
    <col min="4371" max="4380" width="5.125" style="96" customWidth="1"/>
    <col min="4381" max="4381" width="5.25" style="96" customWidth="1"/>
    <col min="4382" max="4382" width="14.75" style="96" customWidth="1"/>
    <col min="4383" max="4609" width="9" style="96"/>
    <col min="4610" max="4610" width="4.375" style="96" customWidth="1"/>
    <col min="4611" max="4611" width="7.25" style="96" customWidth="1"/>
    <col min="4612" max="4612" width="4.125" style="96" customWidth="1"/>
    <col min="4613" max="4613" width="6.75" style="96" customWidth="1"/>
    <col min="4614" max="4614" width="14.375" style="96" customWidth="1"/>
    <col min="4615" max="4615" width="10.75" style="96" customWidth="1"/>
    <col min="4616" max="4616" width="5.125" style="96" customWidth="1"/>
    <col min="4617" max="4621" width="2.125" style="96" customWidth="1"/>
    <col min="4622" max="4622" width="12.125" style="96" customWidth="1"/>
    <col min="4623" max="4623" width="9.75" style="96" customWidth="1"/>
    <col min="4624" max="4624" width="2.375" style="96" customWidth="1"/>
    <col min="4625" max="4625" width="15.25" style="96" customWidth="1"/>
    <col min="4626" max="4626" width="20.625" style="96" customWidth="1"/>
    <col min="4627" max="4636" width="5.125" style="96" customWidth="1"/>
    <col min="4637" max="4637" width="5.25" style="96" customWidth="1"/>
    <col min="4638" max="4638" width="14.75" style="96" customWidth="1"/>
    <col min="4639" max="4865" width="9" style="96"/>
    <col min="4866" max="4866" width="4.375" style="96" customWidth="1"/>
    <col min="4867" max="4867" width="7.25" style="96" customWidth="1"/>
    <col min="4868" max="4868" width="4.125" style="96" customWidth="1"/>
    <col min="4869" max="4869" width="6.75" style="96" customWidth="1"/>
    <col min="4870" max="4870" width="14.375" style="96" customWidth="1"/>
    <col min="4871" max="4871" width="10.75" style="96" customWidth="1"/>
    <col min="4872" max="4872" width="5.125" style="96" customWidth="1"/>
    <col min="4873" max="4877" width="2.125" style="96" customWidth="1"/>
    <col min="4878" max="4878" width="12.125" style="96" customWidth="1"/>
    <col min="4879" max="4879" width="9.75" style="96" customWidth="1"/>
    <col min="4880" max="4880" width="2.375" style="96" customWidth="1"/>
    <col min="4881" max="4881" width="15.25" style="96" customWidth="1"/>
    <col min="4882" max="4882" width="20.625" style="96" customWidth="1"/>
    <col min="4883" max="4892" width="5.125" style="96" customWidth="1"/>
    <col min="4893" max="4893" width="5.25" style="96" customWidth="1"/>
    <col min="4894" max="4894" width="14.75" style="96" customWidth="1"/>
    <col min="4895" max="5121" width="9" style="96"/>
    <col min="5122" max="5122" width="4.375" style="96" customWidth="1"/>
    <col min="5123" max="5123" width="7.25" style="96" customWidth="1"/>
    <col min="5124" max="5124" width="4.125" style="96" customWidth="1"/>
    <col min="5125" max="5125" width="6.75" style="96" customWidth="1"/>
    <col min="5126" max="5126" width="14.375" style="96" customWidth="1"/>
    <col min="5127" max="5127" width="10.75" style="96" customWidth="1"/>
    <col min="5128" max="5128" width="5.125" style="96" customWidth="1"/>
    <col min="5129" max="5133" width="2.125" style="96" customWidth="1"/>
    <col min="5134" max="5134" width="12.125" style="96" customWidth="1"/>
    <col min="5135" max="5135" width="9.75" style="96" customWidth="1"/>
    <col min="5136" max="5136" width="2.375" style="96" customWidth="1"/>
    <col min="5137" max="5137" width="15.25" style="96" customWidth="1"/>
    <col min="5138" max="5138" width="20.625" style="96" customWidth="1"/>
    <col min="5139" max="5148" width="5.125" style="96" customWidth="1"/>
    <col min="5149" max="5149" width="5.25" style="96" customWidth="1"/>
    <col min="5150" max="5150" width="14.75" style="96" customWidth="1"/>
    <col min="5151" max="5377" width="9" style="96"/>
    <col min="5378" max="5378" width="4.375" style="96" customWidth="1"/>
    <col min="5379" max="5379" width="7.25" style="96" customWidth="1"/>
    <col min="5380" max="5380" width="4.125" style="96" customWidth="1"/>
    <col min="5381" max="5381" width="6.75" style="96" customWidth="1"/>
    <col min="5382" max="5382" width="14.375" style="96" customWidth="1"/>
    <col min="5383" max="5383" width="10.75" style="96" customWidth="1"/>
    <col min="5384" max="5384" width="5.125" style="96" customWidth="1"/>
    <col min="5385" max="5389" width="2.125" style="96" customWidth="1"/>
    <col min="5390" max="5390" width="12.125" style="96" customWidth="1"/>
    <col min="5391" max="5391" width="9.75" style="96" customWidth="1"/>
    <col min="5392" max="5392" width="2.375" style="96" customWidth="1"/>
    <col min="5393" max="5393" width="15.25" style="96" customWidth="1"/>
    <col min="5394" max="5394" width="20.625" style="96" customWidth="1"/>
    <col min="5395" max="5404" width="5.125" style="96" customWidth="1"/>
    <col min="5405" max="5405" width="5.25" style="96" customWidth="1"/>
    <col min="5406" max="5406" width="14.75" style="96" customWidth="1"/>
    <col min="5407" max="5633" width="9" style="96"/>
    <col min="5634" max="5634" width="4.375" style="96" customWidth="1"/>
    <col min="5635" max="5635" width="7.25" style="96" customWidth="1"/>
    <col min="5636" max="5636" width="4.125" style="96" customWidth="1"/>
    <col min="5637" max="5637" width="6.75" style="96" customWidth="1"/>
    <col min="5638" max="5638" width="14.375" style="96" customWidth="1"/>
    <col min="5639" max="5639" width="10.75" style="96" customWidth="1"/>
    <col min="5640" max="5640" width="5.125" style="96" customWidth="1"/>
    <col min="5641" max="5645" width="2.125" style="96" customWidth="1"/>
    <col min="5646" max="5646" width="12.125" style="96" customWidth="1"/>
    <col min="5647" max="5647" width="9.75" style="96" customWidth="1"/>
    <col min="5648" max="5648" width="2.375" style="96" customWidth="1"/>
    <col min="5649" max="5649" width="15.25" style="96" customWidth="1"/>
    <col min="5650" max="5650" width="20.625" style="96" customWidth="1"/>
    <col min="5651" max="5660" width="5.125" style="96" customWidth="1"/>
    <col min="5661" max="5661" width="5.25" style="96" customWidth="1"/>
    <col min="5662" max="5662" width="14.75" style="96" customWidth="1"/>
    <col min="5663" max="5889" width="9" style="96"/>
    <col min="5890" max="5890" width="4.375" style="96" customWidth="1"/>
    <col min="5891" max="5891" width="7.25" style="96" customWidth="1"/>
    <col min="5892" max="5892" width="4.125" style="96" customWidth="1"/>
    <col min="5893" max="5893" width="6.75" style="96" customWidth="1"/>
    <col min="5894" max="5894" width="14.375" style="96" customWidth="1"/>
    <col min="5895" max="5895" width="10.75" style="96" customWidth="1"/>
    <col min="5896" max="5896" width="5.125" style="96" customWidth="1"/>
    <col min="5897" max="5901" width="2.125" style="96" customWidth="1"/>
    <col min="5902" max="5902" width="12.125" style="96" customWidth="1"/>
    <col min="5903" max="5903" width="9.75" style="96" customWidth="1"/>
    <col min="5904" max="5904" width="2.375" style="96" customWidth="1"/>
    <col min="5905" max="5905" width="15.25" style="96" customWidth="1"/>
    <col min="5906" max="5906" width="20.625" style="96" customWidth="1"/>
    <col min="5907" max="5916" width="5.125" style="96" customWidth="1"/>
    <col min="5917" max="5917" width="5.25" style="96" customWidth="1"/>
    <col min="5918" max="5918" width="14.75" style="96" customWidth="1"/>
    <col min="5919" max="6145" width="9" style="96"/>
    <col min="6146" max="6146" width="4.375" style="96" customWidth="1"/>
    <col min="6147" max="6147" width="7.25" style="96" customWidth="1"/>
    <col min="6148" max="6148" width="4.125" style="96" customWidth="1"/>
    <col min="6149" max="6149" width="6.75" style="96" customWidth="1"/>
    <col min="6150" max="6150" width="14.375" style="96" customWidth="1"/>
    <col min="6151" max="6151" width="10.75" style="96" customWidth="1"/>
    <col min="6152" max="6152" width="5.125" style="96" customWidth="1"/>
    <col min="6153" max="6157" width="2.125" style="96" customWidth="1"/>
    <col min="6158" max="6158" width="12.125" style="96" customWidth="1"/>
    <col min="6159" max="6159" width="9.75" style="96" customWidth="1"/>
    <col min="6160" max="6160" width="2.375" style="96" customWidth="1"/>
    <col min="6161" max="6161" width="15.25" style="96" customWidth="1"/>
    <col min="6162" max="6162" width="20.625" style="96" customWidth="1"/>
    <col min="6163" max="6172" width="5.125" style="96" customWidth="1"/>
    <col min="6173" max="6173" width="5.25" style="96" customWidth="1"/>
    <col min="6174" max="6174" width="14.75" style="96" customWidth="1"/>
    <col min="6175" max="6401" width="9" style="96"/>
    <col min="6402" max="6402" width="4.375" style="96" customWidth="1"/>
    <col min="6403" max="6403" width="7.25" style="96" customWidth="1"/>
    <col min="6404" max="6404" width="4.125" style="96" customWidth="1"/>
    <col min="6405" max="6405" width="6.75" style="96" customWidth="1"/>
    <col min="6406" max="6406" width="14.375" style="96" customWidth="1"/>
    <col min="6407" max="6407" width="10.75" style="96" customWidth="1"/>
    <col min="6408" max="6408" width="5.125" style="96" customWidth="1"/>
    <col min="6409" max="6413" width="2.125" style="96" customWidth="1"/>
    <col min="6414" max="6414" width="12.125" style="96" customWidth="1"/>
    <col min="6415" max="6415" width="9.75" style="96" customWidth="1"/>
    <col min="6416" max="6416" width="2.375" style="96" customWidth="1"/>
    <col min="6417" max="6417" width="15.25" style="96" customWidth="1"/>
    <col min="6418" max="6418" width="20.625" style="96" customWidth="1"/>
    <col min="6419" max="6428" width="5.125" style="96" customWidth="1"/>
    <col min="6429" max="6429" width="5.25" style="96" customWidth="1"/>
    <col min="6430" max="6430" width="14.75" style="96" customWidth="1"/>
    <col min="6431" max="6657" width="9" style="96"/>
    <col min="6658" max="6658" width="4.375" style="96" customWidth="1"/>
    <col min="6659" max="6659" width="7.25" style="96" customWidth="1"/>
    <col min="6660" max="6660" width="4.125" style="96" customWidth="1"/>
    <col min="6661" max="6661" width="6.75" style="96" customWidth="1"/>
    <col min="6662" max="6662" width="14.375" style="96" customWidth="1"/>
    <col min="6663" max="6663" width="10.75" style="96" customWidth="1"/>
    <col min="6664" max="6664" width="5.125" style="96" customWidth="1"/>
    <col min="6665" max="6669" width="2.125" style="96" customWidth="1"/>
    <col min="6670" max="6670" width="12.125" style="96" customWidth="1"/>
    <col min="6671" max="6671" width="9.75" style="96" customWidth="1"/>
    <col min="6672" max="6672" width="2.375" style="96" customWidth="1"/>
    <col min="6673" max="6673" width="15.25" style="96" customWidth="1"/>
    <col min="6674" max="6674" width="20.625" style="96" customWidth="1"/>
    <col min="6675" max="6684" width="5.125" style="96" customWidth="1"/>
    <col min="6685" max="6685" width="5.25" style="96" customWidth="1"/>
    <col min="6686" max="6686" width="14.75" style="96" customWidth="1"/>
    <col min="6687" max="6913" width="9" style="96"/>
    <col min="6914" max="6914" width="4.375" style="96" customWidth="1"/>
    <col min="6915" max="6915" width="7.25" style="96" customWidth="1"/>
    <col min="6916" max="6916" width="4.125" style="96" customWidth="1"/>
    <col min="6917" max="6917" width="6.75" style="96" customWidth="1"/>
    <col min="6918" max="6918" width="14.375" style="96" customWidth="1"/>
    <col min="6919" max="6919" width="10.75" style="96" customWidth="1"/>
    <col min="6920" max="6920" width="5.125" style="96" customWidth="1"/>
    <col min="6921" max="6925" width="2.125" style="96" customWidth="1"/>
    <col min="6926" max="6926" width="12.125" style="96" customWidth="1"/>
    <col min="6927" max="6927" width="9.75" style="96" customWidth="1"/>
    <col min="6928" max="6928" width="2.375" style="96" customWidth="1"/>
    <col min="6929" max="6929" width="15.25" style="96" customWidth="1"/>
    <col min="6930" max="6930" width="20.625" style="96" customWidth="1"/>
    <col min="6931" max="6940" width="5.125" style="96" customWidth="1"/>
    <col min="6941" max="6941" width="5.25" style="96" customWidth="1"/>
    <col min="6942" max="6942" width="14.75" style="96" customWidth="1"/>
    <col min="6943" max="7169" width="9" style="96"/>
    <col min="7170" max="7170" width="4.375" style="96" customWidth="1"/>
    <col min="7171" max="7171" width="7.25" style="96" customWidth="1"/>
    <col min="7172" max="7172" width="4.125" style="96" customWidth="1"/>
    <col min="7173" max="7173" width="6.75" style="96" customWidth="1"/>
    <col min="7174" max="7174" width="14.375" style="96" customWidth="1"/>
    <col min="7175" max="7175" width="10.75" style="96" customWidth="1"/>
    <col min="7176" max="7176" width="5.125" style="96" customWidth="1"/>
    <col min="7177" max="7181" width="2.125" style="96" customWidth="1"/>
    <col min="7182" max="7182" width="12.125" style="96" customWidth="1"/>
    <col min="7183" max="7183" width="9.75" style="96" customWidth="1"/>
    <col min="7184" max="7184" width="2.375" style="96" customWidth="1"/>
    <col min="7185" max="7185" width="15.25" style="96" customWidth="1"/>
    <col min="7186" max="7186" width="20.625" style="96" customWidth="1"/>
    <col min="7187" max="7196" width="5.125" style="96" customWidth="1"/>
    <col min="7197" max="7197" width="5.25" style="96" customWidth="1"/>
    <col min="7198" max="7198" width="14.75" style="96" customWidth="1"/>
    <col min="7199" max="7425" width="9" style="96"/>
    <col min="7426" max="7426" width="4.375" style="96" customWidth="1"/>
    <col min="7427" max="7427" width="7.25" style="96" customWidth="1"/>
    <col min="7428" max="7428" width="4.125" style="96" customWidth="1"/>
    <col min="7429" max="7429" width="6.75" style="96" customWidth="1"/>
    <col min="7430" max="7430" width="14.375" style="96" customWidth="1"/>
    <col min="7431" max="7431" width="10.75" style="96" customWidth="1"/>
    <col min="7432" max="7432" width="5.125" style="96" customWidth="1"/>
    <col min="7433" max="7437" width="2.125" style="96" customWidth="1"/>
    <col min="7438" max="7438" width="12.125" style="96" customWidth="1"/>
    <col min="7439" max="7439" width="9.75" style="96" customWidth="1"/>
    <col min="7440" max="7440" width="2.375" style="96" customWidth="1"/>
    <col min="7441" max="7441" width="15.25" style="96" customWidth="1"/>
    <col min="7442" max="7442" width="20.625" style="96" customWidth="1"/>
    <col min="7443" max="7452" width="5.125" style="96" customWidth="1"/>
    <col min="7453" max="7453" width="5.25" style="96" customWidth="1"/>
    <col min="7454" max="7454" width="14.75" style="96" customWidth="1"/>
    <col min="7455" max="7681" width="9" style="96"/>
    <col min="7682" max="7682" width="4.375" style="96" customWidth="1"/>
    <col min="7683" max="7683" width="7.25" style="96" customWidth="1"/>
    <col min="7684" max="7684" width="4.125" style="96" customWidth="1"/>
    <col min="7685" max="7685" width="6.75" style="96" customWidth="1"/>
    <col min="7686" max="7686" width="14.375" style="96" customWidth="1"/>
    <col min="7687" max="7687" width="10.75" style="96" customWidth="1"/>
    <col min="7688" max="7688" width="5.125" style="96" customWidth="1"/>
    <col min="7689" max="7693" width="2.125" style="96" customWidth="1"/>
    <col min="7694" max="7694" width="12.125" style="96" customWidth="1"/>
    <col min="7695" max="7695" width="9.75" style="96" customWidth="1"/>
    <col min="7696" max="7696" width="2.375" style="96" customWidth="1"/>
    <col min="7697" max="7697" width="15.25" style="96" customWidth="1"/>
    <col min="7698" max="7698" width="20.625" style="96" customWidth="1"/>
    <col min="7699" max="7708" width="5.125" style="96" customWidth="1"/>
    <col min="7709" max="7709" width="5.25" style="96" customWidth="1"/>
    <col min="7710" max="7710" width="14.75" style="96" customWidth="1"/>
    <col min="7711" max="7937" width="9" style="96"/>
    <col min="7938" max="7938" width="4.375" style="96" customWidth="1"/>
    <col min="7939" max="7939" width="7.25" style="96" customWidth="1"/>
    <col min="7940" max="7940" width="4.125" style="96" customWidth="1"/>
    <col min="7941" max="7941" width="6.75" style="96" customWidth="1"/>
    <col min="7942" max="7942" width="14.375" style="96" customWidth="1"/>
    <col min="7943" max="7943" width="10.75" style="96" customWidth="1"/>
    <col min="7944" max="7944" width="5.125" style="96" customWidth="1"/>
    <col min="7945" max="7949" width="2.125" style="96" customWidth="1"/>
    <col min="7950" max="7950" width="12.125" style="96" customWidth="1"/>
    <col min="7951" max="7951" width="9.75" style="96" customWidth="1"/>
    <col min="7952" max="7952" width="2.375" style="96" customWidth="1"/>
    <col min="7953" max="7953" width="15.25" style="96" customWidth="1"/>
    <col min="7954" max="7954" width="20.625" style="96" customWidth="1"/>
    <col min="7955" max="7964" width="5.125" style="96" customWidth="1"/>
    <col min="7965" max="7965" width="5.25" style="96" customWidth="1"/>
    <col min="7966" max="7966" width="14.75" style="96" customWidth="1"/>
    <col min="7967" max="8193" width="9" style="96"/>
    <col min="8194" max="8194" width="4.375" style="96" customWidth="1"/>
    <col min="8195" max="8195" width="7.25" style="96" customWidth="1"/>
    <col min="8196" max="8196" width="4.125" style="96" customWidth="1"/>
    <col min="8197" max="8197" width="6.75" style="96" customWidth="1"/>
    <col min="8198" max="8198" width="14.375" style="96" customWidth="1"/>
    <col min="8199" max="8199" width="10.75" style="96" customWidth="1"/>
    <col min="8200" max="8200" width="5.125" style="96" customWidth="1"/>
    <col min="8201" max="8205" width="2.125" style="96" customWidth="1"/>
    <col min="8206" max="8206" width="12.125" style="96" customWidth="1"/>
    <col min="8207" max="8207" width="9.75" style="96" customWidth="1"/>
    <col min="8208" max="8208" width="2.375" style="96" customWidth="1"/>
    <col min="8209" max="8209" width="15.25" style="96" customWidth="1"/>
    <col min="8210" max="8210" width="20.625" style="96" customWidth="1"/>
    <col min="8211" max="8220" width="5.125" style="96" customWidth="1"/>
    <col min="8221" max="8221" width="5.25" style="96" customWidth="1"/>
    <col min="8222" max="8222" width="14.75" style="96" customWidth="1"/>
    <col min="8223" max="8449" width="9" style="96"/>
    <col min="8450" max="8450" width="4.375" style="96" customWidth="1"/>
    <col min="8451" max="8451" width="7.25" style="96" customWidth="1"/>
    <col min="8452" max="8452" width="4.125" style="96" customWidth="1"/>
    <col min="8453" max="8453" width="6.75" style="96" customWidth="1"/>
    <col min="8454" max="8454" width="14.375" style="96" customWidth="1"/>
    <col min="8455" max="8455" width="10.75" style="96" customWidth="1"/>
    <col min="8456" max="8456" width="5.125" style="96" customWidth="1"/>
    <col min="8457" max="8461" width="2.125" style="96" customWidth="1"/>
    <col min="8462" max="8462" width="12.125" style="96" customWidth="1"/>
    <col min="8463" max="8463" width="9.75" style="96" customWidth="1"/>
    <col min="8464" max="8464" width="2.375" style="96" customWidth="1"/>
    <col min="8465" max="8465" width="15.25" style="96" customWidth="1"/>
    <col min="8466" max="8466" width="20.625" style="96" customWidth="1"/>
    <col min="8467" max="8476" width="5.125" style="96" customWidth="1"/>
    <col min="8477" max="8477" width="5.25" style="96" customWidth="1"/>
    <col min="8478" max="8478" width="14.75" style="96" customWidth="1"/>
    <col min="8479" max="8705" width="9" style="96"/>
    <col min="8706" max="8706" width="4.375" style="96" customWidth="1"/>
    <col min="8707" max="8707" width="7.25" style="96" customWidth="1"/>
    <col min="8708" max="8708" width="4.125" style="96" customWidth="1"/>
    <col min="8709" max="8709" width="6.75" style="96" customWidth="1"/>
    <col min="8710" max="8710" width="14.375" style="96" customWidth="1"/>
    <col min="8711" max="8711" width="10.75" style="96" customWidth="1"/>
    <col min="8712" max="8712" width="5.125" style="96" customWidth="1"/>
    <col min="8713" max="8717" width="2.125" style="96" customWidth="1"/>
    <col min="8718" max="8718" width="12.125" style="96" customWidth="1"/>
    <col min="8719" max="8719" width="9.75" style="96" customWidth="1"/>
    <col min="8720" max="8720" width="2.375" style="96" customWidth="1"/>
    <col min="8721" max="8721" width="15.25" style="96" customWidth="1"/>
    <col min="8722" max="8722" width="20.625" style="96" customWidth="1"/>
    <col min="8723" max="8732" width="5.125" style="96" customWidth="1"/>
    <col min="8733" max="8733" width="5.25" style="96" customWidth="1"/>
    <col min="8734" max="8734" width="14.75" style="96" customWidth="1"/>
    <col min="8735" max="8961" width="9" style="96"/>
    <col min="8962" max="8962" width="4.375" style="96" customWidth="1"/>
    <col min="8963" max="8963" width="7.25" style="96" customWidth="1"/>
    <col min="8964" max="8964" width="4.125" style="96" customWidth="1"/>
    <col min="8965" max="8965" width="6.75" style="96" customWidth="1"/>
    <col min="8966" max="8966" width="14.375" style="96" customWidth="1"/>
    <col min="8967" max="8967" width="10.75" style="96" customWidth="1"/>
    <col min="8968" max="8968" width="5.125" style="96" customWidth="1"/>
    <col min="8969" max="8973" width="2.125" style="96" customWidth="1"/>
    <col min="8974" max="8974" width="12.125" style="96" customWidth="1"/>
    <col min="8975" max="8975" width="9.75" style="96" customWidth="1"/>
    <col min="8976" max="8976" width="2.375" style="96" customWidth="1"/>
    <col min="8977" max="8977" width="15.25" style="96" customWidth="1"/>
    <col min="8978" max="8978" width="20.625" style="96" customWidth="1"/>
    <col min="8979" max="8988" width="5.125" style="96" customWidth="1"/>
    <col min="8989" max="8989" width="5.25" style="96" customWidth="1"/>
    <col min="8990" max="8990" width="14.75" style="96" customWidth="1"/>
    <col min="8991" max="9217" width="9" style="96"/>
    <col min="9218" max="9218" width="4.375" style="96" customWidth="1"/>
    <col min="9219" max="9219" width="7.25" style="96" customWidth="1"/>
    <col min="9220" max="9220" width="4.125" style="96" customWidth="1"/>
    <col min="9221" max="9221" width="6.75" style="96" customWidth="1"/>
    <col min="9222" max="9222" width="14.375" style="96" customWidth="1"/>
    <col min="9223" max="9223" width="10.75" style="96" customWidth="1"/>
    <col min="9224" max="9224" width="5.125" style="96" customWidth="1"/>
    <col min="9225" max="9229" width="2.125" style="96" customWidth="1"/>
    <col min="9230" max="9230" width="12.125" style="96" customWidth="1"/>
    <col min="9231" max="9231" width="9.75" style="96" customWidth="1"/>
    <col min="9232" max="9232" width="2.375" style="96" customWidth="1"/>
    <col min="9233" max="9233" width="15.25" style="96" customWidth="1"/>
    <col min="9234" max="9234" width="20.625" style="96" customWidth="1"/>
    <col min="9235" max="9244" width="5.125" style="96" customWidth="1"/>
    <col min="9245" max="9245" width="5.25" style="96" customWidth="1"/>
    <col min="9246" max="9246" width="14.75" style="96" customWidth="1"/>
    <col min="9247" max="9473" width="9" style="96"/>
    <col min="9474" max="9474" width="4.375" style="96" customWidth="1"/>
    <col min="9475" max="9475" width="7.25" style="96" customWidth="1"/>
    <col min="9476" max="9476" width="4.125" style="96" customWidth="1"/>
    <col min="9477" max="9477" width="6.75" style="96" customWidth="1"/>
    <col min="9478" max="9478" width="14.375" style="96" customWidth="1"/>
    <col min="9479" max="9479" width="10.75" style="96" customWidth="1"/>
    <col min="9480" max="9480" width="5.125" style="96" customWidth="1"/>
    <col min="9481" max="9485" width="2.125" style="96" customWidth="1"/>
    <col min="9486" max="9486" width="12.125" style="96" customWidth="1"/>
    <col min="9487" max="9487" width="9.75" style="96" customWidth="1"/>
    <col min="9488" max="9488" width="2.375" style="96" customWidth="1"/>
    <col min="9489" max="9489" width="15.25" style="96" customWidth="1"/>
    <col min="9490" max="9490" width="20.625" style="96" customWidth="1"/>
    <col min="9491" max="9500" width="5.125" style="96" customWidth="1"/>
    <col min="9501" max="9501" width="5.25" style="96" customWidth="1"/>
    <col min="9502" max="9502" width="14.75" style="96" customWidth="1"/>
    <col min="9503" max="9729" width="9" style="96"/>
    <col min="9730" max="9730" width="4.375" style="96" customWidth="1"/>
    <col min="9731" max="9731" width="7.25" style="96" customWidth="1"/>
    <col min="9732" max="9732" width="4.125" style="96" customWidth="1"/>
    <col min="9733" max="9733" width="6.75" style="96" customWidth="1"/>
    <col min="9734" max="9734" width="14.375" style="96" customWidth="1"/>
    <col min="9735" max="9735" width="10.75" style="96" customWidth="1"/>
    <col min="9736" max="9736" width="5.125" style="96" customWidth="1"/>
    <col min="9737" max="9741" width="2.125" style="96" customWidth="1"/>
    <col min="9742" max="9742" width="12.125" style="96" customWidth="1"/>
    <col min="9743" max="9743" width="9.75" style="96" customWidth="1"/>
    <col min="9744" max="9744" width="2.375" style="96" customWidth="1"/>
    <col min="9745" max="9745" width="15.25" style="96" customWidth="1"/>
    <col min="9746" max="9746" width="20.625" style="96" customWidth="1"/>
    <col min="9747" max="9756" width="5.125" style="96" customWidth="1"/>
    <col min="9757" max="9757" width="5.25" style="96" customWidth="1"/>
    <col min="9758" max="9758" width="14.75" style="96" customWidth="1"/>
    <col min="9759" max="9985" width="9" style="96"/>
    <col min="9986" max="9986" width="4.375" style="96" customWidth="1"/>
    <col min="9987" max="9987" width="7.25" style="96" customWidth="1"/>
    <col min="9988" max="9988" width="4.125" style="96" customWidth="1"/>
    <col min="9989" max="9989" width="6.75" style="96" customWidth="1"/>
    <col min="9990" max="9990" width="14.375" style="96" customWidth="1"/>
    <col min="9991" max="9991" width="10.75" style="96" customWidth="1"/>
    <col min="9992" max="9992" width="5.125" style="96" customWidth="1"/>
    <col min="9993" max="9997" width="2.125" style="96" customWidth="1"/>
    <col min="9998" max="9998" width="12.125" style="96" customWidth="1"/>
    <col min="9999" max="9999" width="9.75" style="96" customWidth="1"/>
    <col min="10000" max="10000" width="2.375" style="96" customWidth="1"/>
    <col min="10001" max="10001" width="15.25" style="96" customWidth="1"/>
    <col min="10002" max="10002" width="20.625" style="96" customWidth="1"/>
    <col min="10003" max="10012" width="5.125" style="96" customWidth="1"/>
    <col min="10013" max="10013" width="5.25" style="96" customWidth="1"/>
    <col min="10014" max="10014" width="14.75" style="96" customWidth="1"/>
    <col min="10015" max="10241" width="9" style="96"/>
    <col min="10242" max="10242" width="4.375" style="96" customWidth="1"/>
    <col min="10243" max="10243" width="7.25" style="96" customWidth="1"/>
    <col min="10244" max="10244" width="4.125" style="96" customWidth="1"/>
    <col min="10245" max="10245" width="6.75" style="96" customWidth="1"/>
    <col min="10246" max="10246" width="14.375" style="96" customWidth="1"/>
    <col min="10247" max="10247" width="10.75" style="96" customWidth="1"/>
    <col min="10248" max="10248" width="5.125" style="96" customWidth="1"/>
    <col min="10249" max="10253" width="2.125" style="96" customWidth="1"/>
    <col min="10254" max="10254" width="12.125" style="96" customWidth="1"/>
    <col min="10255" max="10255" width="9.75" style="96" customWidth="1"/>
    <col min="10256" max="10256" width="2.375" style="96" customWidth="1"/>
    <col min="10257" max="10257" width="15.25" style="96" customWidth="1"/>
    <col min="10258" max="10258" width="20.625" style="96" customWidth="1"/>
    <col min="10259" max="10268" width="5.125" style="96" customWidth="1"/>
    <col min="10269" max="10269" width="5.25" style="96" customWidth="1"/>
    <col min="10270" max="10270" width="14.75" style="96" customWidth="1"/>
    <col min="10271" max="10497" width="9" style="96"/>
    <col min="10498" max="10498" width="4.375" style="96" customWidth="1"/>
    <col min="10499" max="10499" width="7.25" style="96" customWidth="1"/>
    <col min="10500" max="10500" width="4.125" style="96" customWidth="1"/>
    <col min="10501" max="10501" width="6.75" style="96" customWidth="1"/>
    <col min="10502" max="10502" width="14.375" style="96" customWidth="1"/>
    <col min="10503" max="10503" width="10.75" style="96" customWidth="1"/>
    <col min="10504" max="10504" width="5.125" style="96" customWidth="1"/>
    <col min="10505" max="10509" width="2.125" style="96" customWidth="1"/>
    <col min="10510" max="10510" width="12.125" style="96" customWidth="1"/>
    <col min="10511" max="10511" width="9.75" style="96" customWidth="1"/>
    <col min="10512" max="10512" width="2.375" style="96" customWidth="1"/>
    <col min="10513" max="10513" width="15.25" style="96" customWidth="1"/>
    <col min="10514" max="10514" width="20.625" style="96" customWidth="1"/>
    <col min="10515" max="10524" width="5.125" style="96" customWidth="1"/>
    <col min="10525" max="10525" width="5.25" style="96" customWidth="1"/>
    <col min="10526" max="10526" width="14.75" style="96" customWidth="1"/>
    <col min="10527" max="10753" width="9" style="96"/>
    <col min="10754" max="10754" width="4.375" style="96" customWidth="1"/>
    <col min="10755" max="10755" width="7.25" style="96" customWidth="1"/>
    <col min="10756" max="10756" width="4.125" style="96" customWidth="1"/>
    <col min="10757" max="10757" width="6.75" style="96" customWidth="1"/>
    <col min="10758" max="10758" width="14.375" style="96" customWidth="1"/>
    <col min="10759" max="10759" width="10.75" style="96" customWidth="1"/>
    <col min="10760" max="10760" width="5.125" style="96" customWidth="1"/>
    <col min="10761" max="10765" width="2.125" style="96" customWidth="1"/>
    <col min="10766" max="10766" width="12.125" style="96" customWidth="1"/>
    <col min="10767" max="10767" width="9.75" style="96" customWidth="1"/>
    <col min="10768" max="10768" width="2.375" style="96" customWidth="1"/>
    <col min="10769" max="10769" width="15.25" style="96" customWidth="1"/>
    <col min="10770" max="10770" width="20.625" style="96" customWidth="1"/>
    <col min="10771" max="10780" width="5.125" style="96" customWidth="1"/>
    <col min="10781" max="10781" width="5.25" style="96" customWidth="1"/>
    <col min="10782" max="10782" width="14.75" style="96" customWidth="1"/>
    <col min="10783" max="11009" width="9" style="96"/>
    <col min="11010" max="11010" width="4.375" style="96" customWidth="1"/>
    <col min="11011" max="11011" width="7.25" style="96" customWidth="1"/>
    <col min="11012" max="11012" width="4.125" style="96" customWidth="1"/>
    <col min="11013" max="11013" width="6.75" style="96" customWidth="1"/>
    <col min="11014" max="11014" width="14.375" style="96" customWidth="1"/>
    <col min="11015" max="11015" width="10.75" style="96" customWidth="1"/>
    <col min="11016" max="11016" width="5.125" style="96" customWidth="1"/>
    <col min="11017" max="11021" width="2.125" style="96" customWidth="1"/>
    <col min="11022" max="11022" width="12.125" style="96" customWidth="1"/>
    <col min="11023" max="11023" width="9.75" style="96" customWidth="1"/>
    <col min="11024" max="11024" width="2.375" style="96" customWidth="1"/>
    <col min="11025" max="11025" width="15.25" style="96" customWidth="1"/>
    <col min="11026" max="11026" width="20.625" style="96" customWidth="1"/>
    <col min="11027" max="11036" width="5.125" style="96" customWidth="1"/>
    <col min="11037" max="11037" width="5.25" style="96" customWidth="1"/>
    <col min="11038" max="11038" width="14.75" style="96" customWidth="1"/>
    <col min="11039" max="11265" width="9" style="96"/>
    <col min="11266" max="11266" width="4.375" style="96" customWidth="1"/>
    <col min="11267" max="11267" width="7.25" style="96" customWidth="1"/>
    <col min="11268" max="11268" width="4.125" style="96" customWidth="1"/>
    <col min="11269" max="11269" width="6.75" style="96" customWidth="1"/>
    <col min="11270" max="11270" width="14.375" style="96" customWidth="1"/>
    <col min="11271" max="11271" width="10.75" style="96" customWidth="1"/>
    <col min="11272" max="11272" width="5.125" style="96" customWidth="1"/>
    <col min="11273" max="11277" width="2.125" style="96" customWidth="1"/>
    <col min="11278" max="11278" width="12.125" style="96" customWidth="1"/>
    <col min="11279" max="11279" width="9.75" style="96" customWidth="1"/>
    <col min="11280" max="11280" width="2.375" style="96" customWidth="1"/>
    <col min="11281" max="11281" width="15.25" style="96" customWidth="1"/>
    <col min="11282" max="11282" width="20.625" style="96" customWidth="1"/>
    <col min="11283" max="11292" width="5.125" style="96" customWidth="1"/>
    <col min="11293" max="11293" width="5.25" style="96" customWidth="1"/>
    <col min="11294" max="11294" width="14.75" style="96" customWidth="1"/>
    <col min="11295" max="11521" width="9" style="96"/>
    <col min="11522" max="11522" width="4.375" style="96" customWidth="1"/>
    <col min="11523" max="11523" width="7.25" style="96" customWidth="1"/>
    <col min="11524" max="11524" width="4.125" style="96" customWidth="1"/>
    <col min="11525" max="11525" width="6.75" style="96" customWidth="1"/>
    <col min="11526" max="11526" width="14.375" style="96" customWidth="1"/>
    <col min="11527" max="11527" width="10.75" style="96" customWidth="1"/>
    <col min="11528" max="11528" width="5.125" style="96" customWidth="1"/>
    <col min="11529" max="11533" width="2.125" style="96" customWidth="1"/>
    <col min="11534" max="11534" width="12.125" style="96" customWidth="1"/>
    <col min="11535" max="11535" width="9.75" style="96" customWidth="1"/>
    <col min="11536" max="11536" width="2.375" style="96" customWidth="1"/>
    <col min="11537" max="11537" width="15.25" style="96" customWidth="1"/>
    <col min="11538" max="11538" width="20.625" style="96" customWidth="1"/>
    <col min="11539" max="11548" width="5.125" style="96" customWidth="1"/>
    <col min="11549" max="11549" width="5.25" style="96" customWidth="1"/>
    <col min="11550" max="11550" width="14.75" style="96" customWidth="1"/>
    <col min="11551" max="11777" width="9" style="96"/>
    <col min="11778" max="11778" width="4.375" style="96" customWidth="1"/>
    <col min="11779" max="11779" width="7.25" style="96" customWidth="1"/>
    <col min="11780" max="11780" width="4.125" style="96" customWidth="1"/>
    <col min="11781" max="11781" width="6.75" style="96" customWidth="1"/>
    <col min="11782" max="11782" width="14.375" style="96" customWidth="1"/>
    <col min="11783" max="11783" width="10.75" style="96" customWidth="1"/>
    <col min="11784" max="11784" width="5.125" style="96" customWidth="1"/>
    <col min="11785" max="11789" width="2.125" style="96" customWidth="1"/>
    <col min="11790" max="11790" width="12.125" style="96" customWidth="1"/>
    <col min="11791" max="11791" width="9.75" style="96" customWidth="1"/>
    <col min="11792" max="11792" width="2.375" style="96" customWidth="1"/>
    <col min="11793" max="11793" width="15.25" style="96" customWidth="1"/>
    <col min="11794" max="11794" width="20.625" style="96" customWidth="1"/>
    <col min="11795" max="11804" width="5.125" style="96" customWidth="1"/>
    <col min="11805" max="11805" width="5.25" style="96" customWidth="1"/>
    <col min="11806" max="11806" width="14.75" style="96" customWidth="1"/>
    <col min="11807" max="12033" width="9" style="96"/>
    <col min="12034" max="12034" width="4.375" style="96" customWidth="1"/>
    <col min="12035" max="12035" width="7.25" style="96" customWidth="1"/>
    <col min="12036" max="12036" width="4.125" style="96" customWidth="1"/>
    <col min="12037" max="12037" width="6.75" style="96" customWidth="1"/>
    <col min="12038" max="12038" width="14.375" style="96" customWidth="1"/>
    <col min="12039" max="12039" width="10.75" style="96" customWidth="1"/>
    <col min="12040" max="12040" width="5.125" style="96" customWidth="1"/>
    <col min="12041" max="12045" width="2.125" style="96" customWidth="1"/>
    <col min="12046" max="12046" width="12.125" style="96" customWidth="1"/>
    <col min="12047" max="12047" width="9.75" style="96" customWidth="1"/>
    <col min="12048" max="12048" width="2.375" style="96" customWidth="1"/>
    <col min="12049" max="12049" width="15.25" style="96" customWidth="1"/>
    <col min="12050" max="12050" width="20.625" style="96" customWidth="1"/>
    <col min="12051" max="12060" width="5.125" style="96" customWidth="1"/>
    <col min="12061" max="12061" width="5.25" style="96" customWidth="1"/>
    <col min="12062" max="12062" width="14.75" style="96" customWidth="1"/>
    <col min="12063" max="12289" width="9" style="96"/>
    <col min="12290" max="12290" width="4.375" style="96" customWidth="1"/>
    <col min="12291" max="12291" width="7.25" style="96" customWidth="1"/>
    <col min="12292" max="12292" width="4.125" style="96" customWidth="1"/>
    <col min="12293" max="12293" width="6.75" style="96" customWidth="1"/>
    <col min="12294" max="12294" width="14.375" style="96" customWidth="1"/>
    <col min="12295" max="12295" width="10.75" style="96" customWidth="1"/>
    <col min="12296" max="12296" width="5.125" style="96" customWidth="1"/>
    <col min="12297" max="12301" width="2.125" style="96" customWidth="1"/>
    <col min="12302" max="12302" width="12.125" style="96" customWidth="1"/>
    <col min="12303" max="12303" width="9.75" style="96" customWidth="1"/>
    <col min="12304" max="12304" width="2.375" style="96" customWidth="1"/>
    <col min="12305" max="12305" width="15.25" style="96" customWidth="1"/>
    <col min="12306" max="12306" width="20.625" style="96" customWidth="1"/>
    <col min="12307" max="12316" width="5.125" style="96" customWidth="1"/>
    <col min="12317" max="12317" width="5.25" style="96" customWidth="1"/>
    <col min="12318" max="12318" width="14.75" style="96" customWidth="1"/>
    <col min="12319" max="12545" width="9" style="96"/>
    <col min="12546" max="12546" width="4.375" style="96" customWidth="1"/>
    <col min="12547" max="12547" width="7.25" style="96" customWidth="1"/>
    <col min="12548" max="12548" width="4.125" style="96" customWidth="1"/>
    <col min="12549" max="12549" width="6.75" style="96" customWidth="1"/>
    <col min="12550" max="12550" width="14.375" style="96" customWidth="1"/>
    <col min="12551" max="12551" width="10.75" style="96" customWidth="1"/>
    <col min="12552" max="12552" width="5.125" style="96" customWidth="1"/>
    <col min="12553" max="12557" width="2.125" style="96" customWidth="1"/>
    <col min="12558" max="12558" width="12.125" style="96" customWidth="1"/>
    <col min="12559" max="12559" width="9.75" style="96" customWidth="1"/>
    <col min="12560" max="12560" width="2.375" style="96" customWidth="1"/>
    <col min="12561" max="12561" width="15.25" style="96" customWidth="1"/>
    <col min="12562" max="12562" width="20.625" style="96" customWidth="1"/>
    <col min="12563" max="12572" width="5.125" style="96" customWidth="1"/>
    <col min="12573" max="12573" width="5.25" style="96" customWidth="1"/>
    <col min="12574" max="12574" width="14.75" style="96" customWidth="1"/>
    <col min="12575" max="12801" width="9" style="96"/>
    <col min="12802" max="12802" width="4.375" style="96" customWidth="1"/>
    <col min="12803" max="12803" width="7.25" style="96" customWidth="1"/>
    <col min="12804" max="12804" width="4.125" style="96" customWidth="1"/>
    <col min="12805" max="12805" width="6.75" style="96" customWidth="1"/>
    <col min="12806" max="12806" width="14.375" style="96" customWidth="1"/>
    <col min="12807" max="12807" width="10.75" style="96" customWidth="1"/>
    <col min="12808" max="12808" width="5.125" style="96" customWidth="1"/>
    <col min="12809" max="12813" width="2.125" style="96" customWidth="1"/>
    <col min="12814" max="12814" width="12.125" style="96" customWidth="1"/>
    <col min="12815" max="12815" width="9.75" style="96" customWidth="1"/>
    <col min="12816" max="12816" width="2.375" style="96" customWidth="1"/>
    <col min="12817" max="12817" width="15.25" style="96" customWidth="1"/>
    <col min="12818" max="12818" width="20.625" style="96" customWidth="1"/>
    <col min="12819" max="12828" width="5.125" style="96" customWidth="1"/>
    <col min="12829" max="12829" width="5.25" style="96" customWidth="1"/>
    <col min="12830" max="12830" width="14.75" style="96" customWidth="1"/>
    <col min="12831" max="13057" width="9" style="96"/>
    <col min="13058" max="13058" width="4.375" style="96" customWidth="1"/>
    <col min="13059" max="13059" width="7.25" style="96" customWidth="1"/>
    <col min="13060" max="13060" width="4.125" style="96" customWidth="1"/>
    <col min="13061" max="13061" width="6.75" style="96" customWidth="1"/>
    <col min="13062" max="13062" width="14.375" style="96" customWidth="1"/>
    <col min="13063" max="13063" width="10.75" style="96" customWidth="1"/>
    <col min="13064" max="13064" width="5.125" style="96" customWidth="1"/>
    <col min="13065" max="13069" width="2.125" style="96" customWidth="1"/>
    <col min="13070" max="13070" width="12.125" style="96" customWidth="1"/>
    <col min="13071" max="13071" width="9.75" style="96" customWidth="1"/>
    <col min="13072" max="13072" width="2.375" style="96" customWidth="1"/>
    <col min="13073" max="13073" width="15.25" style="96" customWidth="1"/>
    <col min="13074" max="13074" width="20.625" style="96" customWidth="1"/>
    <col min="13075" max="13084" width="5.125" style="96" customWidth="1"/>
    <col min="13085" max="13085" width="5.25" style="96" customWidth="1"/>
    <col min="13086" max="13086" width="14.75" style="96" customWidth="1"/>
    <col min="13087" max="13313" width="9" style="96"/>
    <col min="13314" max="13314" width="4.375" style="96" customWidth="1"/>
    <col min="13315" max="13315" width="7.25" style="96" customWidth="1"/>
    <col min="13316" max="13316" width="4.125" style="96" customWidth="1"/>
    <col min="13317" max="13317" width="6.75" style="96" customWidth="1"/>
    <col min="13318" max="13318" width="14.375" style="96" customWidth="1"/>
    <col min="13319" max="13319" width="10.75" style="96" customWidth="1"/>
    <col min="13320" max="13320" width="5.125" style="96" customWidth="1"/>
    <col min="13321" max="13325" width="2.125" style="96" customWidth="1"/>
    <col min="13326" max="13326" width="12.125" style="96" customWidth="1"/>
    <col min="13327" max="13327" width="9.75" style="96" customWidth="1"/>
    <col min="13328" max="13328" width="2.375" style="96" customWidth="1"/>
    <col min="13329" max="13329" width="15.25" style="96" customWidth="1"/>
    <col min="13330" max="13330" width="20.625" style="96" customWidth="1"/>
    <col min="13331" max="13340" width="5.125" style="96" customWidth="1"/>
    <col min="13341" max="13341" width="5.25" style="96" customWidth="1"/>
    <col min="13342" max="13342" width="14.75" style="96" customWidth="1"/>
    <col min="13343" max="13569" width="9" style="96"/>
    <col min="13570" max="13570" width="4.375" style="96" customWidth="1"/>
    <col min="13571" max="13571" width="7.25" style="96" customWidth="1"/>
    <col min="13572" max="13572" width="4.125" style="96" customWidth="1"/>
    <col min="13573" max="13573" width="6.75" style="96" customWidth="1"/>
    <col min="13574" max="13574" width="14.375" style="96" customWidth="1"/>
    <col min="13575" max="13575" width="10.75" style="96" customWidth="1"/>
    <col min="13576" max="13576" width="5.125" style="96" customWidth="1"/>
    <col min="13577" max="13581" width="2.125" style="96" customWidth="1"/>
    <col min="13582" max="13582" width="12.125" style="96" customWidth="1"/>
    <col min="13583" max="13583" width="9.75" style="96" customWidth="1"/>
    <col min="13584" max="13584" width="2.375" style="96" customWidth="1"/>
    <col min="13585" max="13585" width="15.25" style="96" customWidth="1"/>
    <col min="13586" max="13586" width="20.625" style="96" customWidth="1"/>
    <col min="13587" max="13596" width="5.125" style="96" customWidth="1"/>
    <col min="13597" max="13597" width="5.25" style="96" customWidth="1"/>
    <col min="13598" max="13598" width="14.75" style="96" customWidth="1"/>
    <col min="13599" max="13825" width="9" style="96"/>
    <col min="13826" max="13826" width="4.375" style="96" customWidth="1"/>
    <col min="13827" max="13827" width="7.25" style="96" customWidth="1"/>
    <col min="13828" max="13828" width="4.125" style="96" customWidth="1"/>
    <col min="13829" max="13829" width="6.75" style="96" customWidth="1"/>
    <col min="13830" max="13830" width="14.375" style="96" customWidth="1"/>
    <col min="13831" max="13831" width="10.75" style="96" customWidth="1"/>
    <col min="13832" max="13832" width="5.125" style="96" customWidth="1"/>
    <col min="13833" max="13837" width="2.125" style="96" customWidth="1"/>
    <col min="13838" max="13838" width="12.125" style="96" customWidth="1"/>
    <col min="13839" max="13839" width="9.75" style="96" customWidth="1"/>
    <col min="13840" max="13840" width="2.375" style="96" customWidth="1"/>
    <col min="13841" max="13841" width="15.25" style="96" customWidth="1"/>
    <col min="13842" max="13842" width="20.625" style="96" customWidth="1"/>
    <col min="13843" max="13852" width="5.125" style="96" customWidth="1"/>
    <col min="13853" max="13853" width="5.25" style="96" customWidth="1"/>
    <col min="13854" max="13854" width="14.75" style="96" customWidth="1"/>
    <col min="13855" max="14081" width="9" style="96"/>
    <col min="14082" max="14082" width="4.375" style="96" customWidth="1"/>
    <col min="14083" max="14083" width="7.25" style="96" customWidth="1"/>
    <col min="14084" max="14084" width="4.125" style="96" customWidth="1"/>
    <col min="14085" max="14085" width="6.75" style="96" customWidth="1"/>
    <col min="14086" max="14086" width="14.375" style="96" customWidth="1"/>
    <col min="14087" max="14087" width="10.75" style="96" customWidth="1"/>
    <col min="14088" max="14088" width="5.125" style="96" customWidth="1"/>
    <col min="14089" max="14093" width="2.125" style="96" customWidth="1"/>
    <col min="14094" max="14094" width="12.125" style="96" customWidth="1"/>
    <col min="14095" max="14095" width="9.75" style="96" customWidth="1"/>
    <col min="14096" max="14096" width="2.375" style="96" customWidth="1"/>
    <col min="14097" max="14097" width="15.25" style="96" customWidth="1"/>
    <col min="14098" max="14098" width="20.625" style="96" customWidth="1"/>
    <col min="14099" max="14108" width="5.125" style="96" customWidth="1"/>
    <col min="14109" max="14109" width="5.25" style="96" customWidth="1"/>
    <col min="14110" max="14110" width="14.75" style="96" customWidth="1"/>
    <col min="14111" max="14337" width="9" style="96"/>
    <col min="14338" max="14338" width="4.375" style="96" customWidth="1"/>
    <col min="14339" max="14339" width="7.25" style="96" customWidth="1"/>
    <col min="14340" max="14340" width="4.125" style="96" customWidth="1"/>
    <col min="14341" max="14341" width="6.75" style="96" customWidth="1"/>
    <col min="14342" max="14342" width="14.375" style="96" customWidth="1"/>
    <col min="14343" max="14343" width="10.75" style="96" customWidth="1"/>
    <col min="14344" max="14344" width="5.125" style="96" customWidth="1"/>
    <col min="14345" max="14349" width="2.125" style="96" customWidth="1"/>
    <col min="14350" max="14350" width="12.125" style="96" customWidth="1"/>
    <col min="14351" max="14351" width="9.75" style="96" customWidth="1"/>
    <col min="14352" max="14352" width="2.375" style="96" customWidth="1"/>
    <col min="14353" max="14353" width="15.25" style="96" customWidth="1"/>
    <col min="14354" max="14354" width="20.625" style="96" customWidth="1"/>
    <col min="14355" max="14364" width="5.125" style="96" customWidth="1"/>
    <col min="14365" max="14365" width="5.25" style="96" customWidth="1"/>
    <col min="14366" max="14366" width="14.75" style="96" customWidth="1"/>
    <col min="14367" max="14593" width="9" style="96"/>
    <col min="14594" max="14594" width="4.375" style="96" customWidth="1"/>
    <col min="14595" max="14595" width="7.25" style="96" customWidth="1"/>
    <col min="14596" max="14596" width="4.125" style="96" customWidth="1"/>
    <col min="14597" max="14597" width="6.75" style="96" customWidth="1"/>
    <col min="14598" max="14598" width="14.375" style="96" customWidth="1"/>
    <col min="14599" max="14599" width="10.75" style="96" customWidth="1"/>
    <col min="14600" max="14600" width="5.125" style="96" customWidth="1"/>
    <col min="14601" max="14605" width="2.125" style="96" customWidth="1"/>
    <col min="14606" max="14606" width="12.125" style="96" customWidth="1"/>
    <col min="14607" max="14607" width="9.75" style="96" customWidth="1"/>
    <col min="14608" max="14608" width="2.375" style="96" customWidth="1"/>
    <col min="14609" max="14609" width="15.25" style="96" customWidth="1"/>
    <col min="14610" max="14610" width="20.625" style="96" customWidth="1"/>
    <col min="14611" max="14620" width="5.125" style="96" customWidth="1"/>
    <col min="14621" max="14621" width="5.25" style="96" customWidth="1"/>
    <col min="14622" max="14622" width="14.75" style="96" customWidth="1"/>
    <col min="14623" max="14849" width="9" style="96"/>
    <col min="14850" max="14850" width="4.375" style="96" customWidth="1"/>
    <col min="14851" max="14851" width="7.25" style="96" customWidth="1"/>
    <col min="14852" max="14852" width="4.125" style="96" customWidth="1"/>
    <col min="14853" max="14853" width="6.75" style="96" customWidth="1"/>
    <col min="14854" max="14854" width="14.375" style="96" customWidth="1"/>
    <col min="14855" max="14855" width="10.75" style="96" customWidth="1"/>
    <col min="14856" max="14856" width="5.125" style="96" customWidth="1"/>
    <col min="14857" max="14861" width="2.125" style="96" customWidth="1"/>
    <col min="14862" max="14862" width="12.125" style="96" customWidth="1"/>
    <col min="14863" max="14863" width="9.75" style="96" customWidth="1"/>
    <col min="14864" max="14864" width="2.375" style="96" customWidth="1"/>
    <col min="14865" max="14865" width="15.25" style="96" customWidth="1"/>
    <col min="14866" max="14866" width="20.625" style="96" customWidth="1"/>
    <col min="14867" max="14876" width="5.125" style="96" customWidth="1"/>
    <col min="14877" max="14877" width="5.25" style="96" customWidth="1"/>
    <col min="14878" max="14878" width="14.75" style="96" customWidth="1"/>
    <col min="14879" max="15105" width="9" style="96"/>
    <col min="15106" max="15106" width="4.375" style="96" customWidth="1"/>
    <col min="15107" max="15107" width="7.25" style="96" customWidth="1"/>
    <col min="15108" max="15108" width="4.125" style="96" customWidth="1"/>
    <col min="15109" max="15109" width="6.75" style="96" customWidth="1"/>
    <col min="15110" max="15110" width="14.375" style="96" customWidth="1"/>
    <col min="15111" max="15111" width="10.75" style="96" customWidth="1"/>
    <col min="15112" max="15112" width="5.125" style="96" customWidth="1"/>
    <col min="15113" max="15117" width="2.125" style="96" customWidth="1"/>
    <col min="15118" max="15118" width="12.125" style="96" customWidth="1"/>
    <col min="15119" max="15119" width="9.75" style="96" customWidth="1"/>
    <col min="15120" max="15120" width="2.375" style="96" customWidth="1"/>
    <col min="15121" max="15121" width="15.25" style="96" customWidth="1"/>
    <col min="15122" max="15122" width="20.625" style="96" customWidth="1"/>
    <col min="15123" max="15132" width="5.125" style="96" customWidth="1"/>
    <col min="15133" max="15133" width="5.25" style="96" customWidth="1"/>
    <col min="15134" max="15134" width="14.75" style="96" customWidth="1"/>
    <col min="15135" max="15361" width="9" style="96"/>
    <col min="15362" max="15362" width="4.375" style="96" customWidth="1"/>
    <col min="15363" max="15363" width="7.25" style="96" customWidth="1"/>
    <col min="15364" max="15364" width="4.125" style="96" customWidth="1"/>
    <col min="15365" max="15365" width="6.75" style="96" customWidth="1"/>
    <col min="15366" max="15366" width="14.375" style="96" customWidth="1"/>
    <col min="15367" max="15367" width="10.75" style="96" customWidth="1"/>
    <col min="15368" max="15368" width="5.125" style="96" customWidth="1"/>
    <col min="15369" max="15373" width="2.125" style="96" customWidth="1"/>
    <col min="15374" max="15374" width="12.125" style="96" customWidth="1"/>
    <col min="15375" max="15375" width="9.75" style="96" customWidth="1"/>
    <col min="15376" max="15376" width="2.375" style="96" customWidth="1"/>
    <col min="15377" max="15377" width="15.25" style="96" customWidth="1"/>
    <col min="15378" max="15378" width="20.625" style="96" customWidth="1"/>
    <col min="15379" max="15388" width="5.125" style="96" customWidth="1"/>
    <col min="15389" max="15389" width="5.25" style="96" customWidth="1"/>
    <col min="15390" max="15390" width="14.75" style="96" customWidth="1"/>
    <col min="15391" max="15617" width="9" style="96"/>
    <col min="15618" max="15618" width="4.375" style="96" customWidth="1"/>
    <col min="15619" max="15619" width="7.25" style="96" customWidth="1"/>
    <col min="15620" max="15620" width="4.125" style="96" customWidth="1"/>
    <col min="15621" max="15621" width="6.75" style="96" customWidth="1"/>
    <col min="15622" max="15622" width="14.375" style="96" customWidth="1"/>
    <col min="15623" max="15623" width="10.75" style="96" customWidth="1"/>
    <col min="15624" max="15624" width="5.125" style="96" customWidth="1"/>
    <col min="15625" max="15629" width="2.125" style="96" customWidth="1"/>
    <col min="15630" max="15630" width="12.125" style="96" customWidth="1"/>
    <col min="15631" max="15631" width="9.75" style="96" customWidth="1"/>
    <col min="15632" max="15632" width="2.375" style="96" customWidth="1"/>
    <col min="15633" max="15633" width="15.25" style="96" customWidth="1"/>
    <col min="15634" max="15634" width="20.625" style="96" customWidth="1"/>
    <col min="15635" max="15644" width="5.125" style="96" customWidth="1"/>
    <col min="15645" max="15645" width="5.25" style="96" customWidth="1"/>
    <col min="15646" max="15646" width="14.75" style="96" customWidth="1"/>
    <col min="15647" max="15873" width="9" style="96"/>
    <col min="15874" max="15874" width="4.375" style="96" customWidth="1"/>
    <col min="15875" max="15875" width="7.25" style="96" customWidth="1"/>
    <col min="15876" max="15876" width="4.125" style="96" customWidth="1"/>
    <col min="15877" max="15877" width="6.75" style="96" customWidth="1"/>
    <col min="15878" max="15878" width="14.375" style="96" customWidth="1"/>
    <col min="15879" max="15879" width="10.75" style="96" customWidth="1"/>
    <col min="15880" max="15880" width="5.125" style="96" customWidth="1"/>
    <col min="15881" max="15885" width="2.125" style="96" customWidth="1"/>
    <col min="15886" max="15886" width="12.125" style="96" customWidth="1"/>
    <col min="15887" max="15887" width="9.75" style="96" customWidth="1"/>
    <col min="15888" max="15888" width="2.375" style="96" customWidth="1"/>
    <col min="15889" max="15889" width="15.25" style="96" customWidth="1"/>
    <col min="15890" max="15890" width="20.625" style="96" customWidth="1"/>
    <col min="15891" max="15900" width="5.125" style="96" customWidth="1"/>
    <col min="15901" max="15901" width="5.25" style="96" customWidth="1"/>
    <col min="15902" max="15902" width="14.75" style="96" customWidth="1"/>
    <col min="15903" max="16129" width="9" style="96"/>
    <col min="16130" max="16130" width="4.375" style="96" customWidth="1"/>
    <col min="16131" max="16131" width="7.25" style="96" customWidth="1"/>
    <col min="16132" max="16132" width="4.125" style="96" customWidth="1"/>
    <col min="16133" max="16133" width="6.75" style="96" customWidth="1"/>
    <col min="16134" max="16134" width="14.375" style="96" customWidth="1"/>
    <col min="16135" max="16135" width="10.75" style="96" customWidth="1"/>
    <col min="16136" max="16136" width="5.125" style="96" customWidth="1"/>
    <col min="16137" max="16141" width="2.125" style="96" customWidth="1"/>
    <col min="16142" max="16142" width="12.125" style="96" customWidth="1"/>
    <col min="16143" max="16143" width="9.75" style="96" customWidth="1"/>
    <col min="16144" max="16144" width="2.375" style="96" customWidth="1"/>
    <col min="16145" max="16145" width="15.25" style="96" customWidth="1"/>
    <col min="16146" max="16146" width="20.625" style="96" customWidth="1"/>
    <col min="16147" max="16156" width="5.125" style="96" customWidth="1"/>
    <col min="16157" max="16157" width="5.25" style="96" customWidth="1"/>
    <col min="16158" max="16158" width="14.75" style="96" customWidth="1"/>
    <col min="16159" max="16384" width="9" style="96"/>
  </cols>
  <sheetData>
    <row r="1" spans="1:33" s="25" customFormat="1" ht="37.5" customHeight="1">
      <c r="B1" s="460" t="s">
        <v>1184</v>
      </c>
      <c r="N1" s="601"/>
      <c r="O1" s="601"/>
      <c r="P1" s="601"/>
      <c r="Q1" s="601"/>
      <c r="R1" s="600" t="str">
        <f>HYPERLINK("#提出書類一覧表!$A$1","一覧へ戻る")</f>
        <v>一覧へ戻る</v>
      </c>
    </row>
    <row r="2" spans="1:33" ht="13.5" customHeight="1">
      <c r="A2" s="521" t="s">
        <v>1415</v>
      </c>
      <c r="B2" s="521"/>
      <c r="C2" s="521"/>
      <c r="D2" s="521"/>
      <c r="E2" s="68"/>
      <c r="F2" s="68"/>
      <c r="G2" s="68"/>
      <c r="H2" s="68"/>
      <c r="I2" s="68"/>
      <c r="J2" s="68"/>
      <c r="K2" s="68"/>
      <c r="L2" s="68"/>
      <c r="M2" s="68"/>
      <c r="AD2" s="99"/>
      <c r="AE2" s="100"/>
      <c r="AF2" s="100"/>
    </row>
    <row r="3" spans="1:33" ht="13.5" customHeight="1">
      <c r="A3" s="101"/>
      <c r="B3" s="101"/>
      <c r="C3" s="101"/>
      <c r="D3" s="101"/>
      <c r="E3" s="68"/>
      <c r="F3" s="68"/>
      <c r="G3" s="68"/>
      <c r="H3" s="68"/>
      <c r="I3" s="68"/>
      <c r="J3" s="68"/>
      <c r="K3" s="68"/>
      <c r="L3" s="68"/>
      <c r="M3" s="68"/>
      <c r="N3" s="1973" t="s">
        <v>953</v>
      </c>
      <c r="O3" s="1973"/>
      <c r="P3" s="1973"/>
      <c r="R3" s="1974" t="s">
        <v>489</v>
      </c>
      <c r="AE3" s="100"/>
      <c r="AF3" s="100"/>
    </row>
    <row r="4" spans="1:33" ht="13.5" customHeight="1">
      <c r="E4" s="68"/>
      <c r="F4" s="68"/>
      <c r="G4" s="68"/>
      <c r="H4" s="68"/>
      <c r="I4" s="68"/>
      <c r="J4" s="68"/>
      <c r="K4" s="68"/>
      <c r="L4" s="68"/>
      <c r="R4" s="1974"/>
      <c r="S4" s="102"/>
      <c r="T4" s="102"/>
      <c r="AE4" s="100"/>
      <c r="AF4" s="68"/>
      <c r="AG4" s="68"/>
    </row>
    <row r="5" spans="1:33" ht="18" customHeight="1">
      <c r="F5" s="1975" t="s">
        <v>490</v>
      </c>
      <c r="G5" s="1975"/>
      <c r="H5" s="1975"/>
      <c r="I5" s="1975"/>
      <c r="J5" s="1975"/>
      <c r="K5" s="1975"/>
      <c r="L5" s="103"/>
      <c r="M5" s="103"/>
      <c r="R5" s="104"/>
      <c r="S5" s="104"/>
      <c r="T5" s="104"/>
      <c r="W5" s="105"/>
      <c r="X5" s="106" t="s">
        <v>491</v>
      </c>
      <c r="Y5" s="417" t="s">
        <v>1052</v>
      </c>
      <c r="Z5" s="155" t="s">
        <v>1053</v>
      </c>
      <c r="AA5" s="98" t="s">
        <v>492</v>
      </c>
      <c r="AB5" s="98" t="s">
        <v>493</v>
      </c>
      <c r="AE5" s="100"/>
      <c r="AF5" s="68"/>
      <c r="AG5" s="68"/>
    </row>
    <row r="6" spans="1:33" ht="13.5" customHeight="1">
      <c r="C6" s="1976" t="s">
        <v>494</v>
      </c>
      <c r="D6" s="1976"/>
      <c r="E6" s="1976"/>
      <c r="F6" s="1975"/>
      <c r="G6" s="1975"/>
      <c r="H6" s="1975"/>
      <c r="I6" s="1975"/>
      <c r="J6" s="1975"/>
      <c r="K6" s="1975"/>
      <c r="L6" s="1977" t="s">
        <v>264</v>
      </c>
      <c r="M6" s="1977"/>
      <c r="N6" s="1977" t="s">
        <v>265</v>
      </c>
      <c r="R6" s="1978" t="s">
        <v>495</v>
      </c>
      <c r="S6" s="1979"/>
      <c r="T6" s="1979"/>
      <c r="U6" s="1979"/>
      <c r="V6" s="1979"/>
      <c r="W6" s="1979"/>
      <c r="X6" s="1979"/>
      <c r="Y6" s="1979"/>
      <c r="Z6" s="1979"/>
      <c r="AA6" s="1979"/>
      <c r="AB6" s="1980"/>
      <c r="AC6" s="66"/>
      <c r="AD6" s="107" t="s">
        <v>496</v>
      </c>
      <c r="AE6" s="100"/>
      <c r="AF6" s="68"/>
      <c r="AG6" s="68"/>
    </row>
    <row r="7" spans="1:33" ht="13.5" customHeight="1">
      <c r="C7" s="1976"/>
      <c r="D7" s="1976"/>
      <c r="E7" s="1976"/>
      <c r="F7" s="1984" t="s">
        <v>497</v>
      </c>
      <c r="G7" s="1984"/>
      <c r="H7" s="1984"/>
      <c r="I7" s="1984"/>
      <c r="J7" s="1984"/>
      <c r="K7" s="1984"/>
      <c r="L7" s="1977"/>
      <c r="M7" s="1977"/>
      <c r="N7" s="1977"/>
      <c r="R7" s="1981"/>
      <c r="S7" s="1982"/>
      <c r="T7" s="1982"/>
      <c r="U7" s="1982"/>
      <c r="V7" s="1982"/>
      <c r="W7" s="1982"/>
      <c r="X7" s="1982"/>
      <c r="Y7" s="1982"/>
      <c r="Z7" s="1982"/>
      <c r="AA7" s="1982"/>
      <c r="AB7" s="1983"/>
      <c r="AC7" s="66"/>
      <c r="AD7" s="107"/>
      <c r="AE7" s="100"/>
      <c r="AF7" s="68"/>
      <c r="AG7" s="68"/>
    </row>
    <row r="8" spans="1:33" ht="13.5" customHeight="1">
      <c r="F8" s="1984"/>
      <c r="G8" s="1984"/>
      <c r="H8" s="1984"/>
      <c r="I8" s="1984"/>
      <c r="J8" s="1984"/>
      <c r="K8" s="1984"/>
      <c r="R8" s="108" t="s">
        <v>498</v>
      </c>
      <c r="S8" s="1210">
        <v>1</v>
      </c>
      <c r="T8" s="1210">
        <v>2</v>
      </c>
      <c r="U8" s="1210">
        <v>3</v>
      </c>
      <c r="V8" s="1210">
        <v>4</v>
      </c>
      <c r="W8" s="1210">
        <v>5</v>
      </c>
      <c r="X8" s="1210">
        <v>6</v>
      </c>
      <c r="Y8" s="1210">
        <v>7</v>
      </c>
      <c r="Z8" s="1210">
        <v>8</v>
      </c>
      <c r="AA8" s="1210">
        <v>9</v>
      </c>
      <c r="AB8" s="1210">
        <v>10</v>
      </c>
      <c r="AC8" s="109" t="s">
        <v>499</v>
      </c>
      <c r="AD8" s="63" t="s">
        <v>500</v>
      </c>
      <c r="AE8" s="100"/>
      <c r="AF8" s="68"/>
      <c r="AG8" s="68"/>
    </row>
    <row r="9" spans="1:33" ht="13.5" customHeight="1">
      <c r="C9" s="110"/>
      <c r="D9" s="110"/>
      <c r="E9" s="110"/>
      <c r="F9" s="45"/>
      <c r="G9" s="1985"/>
      <c r="H9" s="1985"/>
      <c r="I9" s="1985"/>
      <c r="J9" s="1985"/>
      <c r="K9" s="1985"/>
      <c r="L9" s="49"/>
      <c r="M9" s="49"/>
      <c r="N9" s="49"/>
      <c r="O9" s="49"/>
      <c r="P9" s="49"/>
      <c r="R9" s="112" t="s">
        <v>501</v>
      </c>
      <c r="S9" s="1859"/>
      <c r="T9" s="1859"/>
      <c r="U9" s="1859"/>
      <c r="V9" s="1859"/>
      <c r="W9" s="1859"/>
      <c r="X9" s="1859"/>
      <c r="Y9" s="1859"/>
      <c r="Z9" s="1859"/>
      <c r="AA9" s="1859"/>
      <c r="AB9" s="1859"/>
      <c r="AC9" s="109" t="s">
        <v>502</v>
      </c>
      <c r="AD9" s="63" t="s">
        <v>503</v>
      </c>
      <c r="AE9" s="100"/>
      <c r="AF9" s="68"/>
      <c r="AG9" s="68"/>
    </row>
    <row r="10" spans="1:33" ht="13.5" customHeight="1">
      <c r="A10" s="113"/>
      <c r="B10" s="113"/>
      <c r="C10" s="1971" t="str">
        <f>標準入力!$H$4</f>
        <v>土木第1グループ雑工事</v>
      </c>
      <c r="D10" s="1971"/>
      <c r="E10" s="1971"/>
      <c r="F10" s="45"/>
      <c r="G10" s="1972"/>
      <c r="H10" s="1972"/>
      <c r="I10" s="1972"/>
      <c r="J10" s="1972"/>
      <c r="K10" s="1972"/>
      <c r="L10" s="45"/>
      <c r="M10" s="45"/>
      <c r="N10" s="45"/>
      <c r="O10" s="45"/>
      <c r="P10" s="45"/>
      <c r="R10" s="1948" t="s">
        <v>504</v>
      </c>
      <c r="S10" s="1860"/>
      <c r="T10" s="1860"/>
      <c r="U10" s="1860"/>
      <c r="V10" s="1860"/>
      <c r="W10" s="1860"/>
      <c r="X10" s="1860"/>
      <c r="Y10" s="1860"/>
      <c r="Z10" s="1860"/>
      <c r="AA10" s="1860"/>
      <c r="AB10" s="1860"/>
      <c r="AC10" s="109" t="s">
        <v>505</v>
      </c>
      <c r="AD10" s="63" t="s">
        <v>506</v>
      </c>
      <c r="AE10" s="100"/>
      <c r="AF10" s="68"/>
      <c r="AG10" s="68"/>
    </row>
    <row r="11" spans="1:33" ht="13.5" customHeight="1">
      <c r="A11" s="1963" t="s">
        <v>219</v>
      </c>
      <c r="B11" s="1963"/>
      <c r="C11" s="1967"/>
      <c r="D11" s="1967"/>
      <c r="E11" s="1967"/>
      <c r="F11" s="45"/>
      <c r="G11" s="1963" t="s">
        <v>280</v>
      </c>
      <c r="H11" s="1963"/>
      <c r="I11" s="1963"/>
      <c r="J11" s="1963"/>
      <c r="K11" s="1963"/>
      <c r="L11" s="1970" t="str">
        <f>標準入力!$H$7</f>
        <v>●●●●株式会社</v>
      </c>
      <c r="M11" s="1970"/>
      <c r="N11" s="1970"/>
      <c r="O11" s="1970"/>
      <c r="P11" s="1970"/>
      <c r="R11" s="1950"/>
      <c r="S11" s="1861"/>
      <c r="T11" s="1861"/>
      <c r="U11" s="1861"/>
      <c r="V11" s="1861"/>
      <c r="W11" s="1861"/>
      <c r="X11" s="1861"/>
      <c r="Y11" s="1861"/>
      <c r="Z11" s="1861"/>
      <c r="AA11" s="1861"/>
      <c r="AB11" s="1861"/>
      <c r="AC11" s="109" t="s">
        <v>507</v>
      </c>
      <c r="AD11" s="63" t="s">
        <v>508</v>
      </c>
      <c r="AE11" s="100"/>
      <c r="AF11" s="68"/>
      <c r="AG11" s="68"/>
    </row>
    <row r="12" spans="1:33" ht="13.5" customHeight="1">
      <c r="A12" s="45"/>
      <c r="B12" s="45"/>
      <c r="C12" s="114"/>
      <c r="D12" s="114"/>
      <c r="E12" s="114"/>
      <c r="F12" s="45"/>
      <c r="G12" s="1963" t="s">
        <v>285</v>
      </c>
      <c r="H12" s="1963"/>
      <c r="I12" s="1963"/>
      <c r="J12" s="1963"/>
      <c r="K12" s="1963"/>
      <c r="L12" s="115"/>
      <c r="M12" s="115"/>
      <c r="N12" s="115"/>
      <c r="O12" s="115"/>
      <c r="P12" s="115"/>
      <c r="R12" s="1948" t="s">
        <v>509</v>
      </c>
      <c r="S12" s="1860"/>
      <c r="T12" s="1860"/>
      <c r="U12" s="1860"/>
      <c r="V12" s="1860"/>
      <c r="W12" s="1860"/>
      <c r="X12" s="1860"/>
      <c r="Y12" s="1860"/>
      <c r="Z12" s="1860"/>
      <c r="AA12" s="1860"/>
      <c r="AB12" s="1860"/>
      <c r="AC12" s="109" t="s">
        <v>510</v>
      </c>
      <c r="AD12" s="63" t="s">
        <v>511</v>
      </c>
      <c r="AE12" s="100"/>
      <c r="AF12" s="100"/>
      <c r="AG12" s="107"/>
    </row>
    <row r="13" spans="1:33" ht="13.5" customHeight="1">
      <c r="A13" s="1963" t="s">
        <v>512</v>
      </c>
      <c r="B13" s="1963"/>
      <c r="C13" s="1967" t="str">
        <f>標準入力!$H$5</f>
        <v>元請　作業所長</v>
      </c>
      <c r="D13" s="1967"/>
      <c r="E13" s="1967"/>
      <c r="F13" s="45" t="s">
        <v>513</v>
      </c>
      <c r="G13" s="116" t="s">
        <v>220</v>
      </c>
      <c r="H13" s="1968"/>
      <c r="I13" s="1968"/>
      <c r="J13" s="117" t="s">
        <v>514</v>
      </c>
      <c r="K13" s="118"/>
      <c r="L13" s="1969"/>
      <c r="M13" s="1969"/>
      <c r="N13" s="1969"/>
      <c r="O13" s="1969"/>
      <c r="P13" s="1969"/>
      <c r="R13" s="1950"/>
      <c r="S13" s="1861"/>
      <c r="T13" s="1861"/>
      <c r="U13" s="1861"/>
      <c r="V13" s="1861"/>
      <c r="W13" s="1861"/>
      <c r="X13" s="1861"/>
      <c r="Y13" s="1861"/>
      <c r="Z13" s="1861"/>
      <c r="AA13" s="1861"/>
      <c r="AB13" s="1861"/>
      <c r="AC13" s="109" t="s">
        <v>515</v>
      </c>
      <c r="AD13" s="63" t="s">
        <v>516</v>
      </c>
      <c r="AE13" s="100"/>
      <c r="AF13" s="100"/>
      <c r="AG13" s="107"/>
    </row>
    <row r="14" spans="1:33" ht="13.5" customHeight="1">
      <c r="A14" s="45"/>
      <c r="B14" s="45"/>
      <c r="C14" s="45"/>
      <c r="D14" s="45"/>
      <c r="E14" s="45"/>
      <c r="F14" s="45"/>
      <c r="G14" s="118"/>
      <c r="H14" s="118"/>
      <c r="I14" s="118"/>
      <c r="J14" s="118"/>
      <c r="K14" s="118"/>
      <c r="L14" s="119"/>
      <c r="M14" s="119"/>
      <c r="N14" s="119"/>
      <c r="O14" s="119"/>
      <c r="P14" s="120"/>
      <c r="R14" s="1948" t="s">
        <v>517</v>
      </c>
      <c r="S14" s="1860"/>
      <c r="T14" s="1860"/>
      <c r="U14" s="1860"/>
      <c r="V14" s="1860"/>
      <c r="W14" s="1860"/>
      <c r="X14" s="1860"/>
      <c r="Y14" s="1860"/>
      <c r="Z14" s="1860"/>
      <c r="AA14" s="1860"/>
      <c r="AB14" s="1860"/>
      <c r="AC14" s="109" t="s">
        <v>518</v>
      </c>
      <c r="AD14" s="63" t="s">
        <v>519</v>
      </c>
      <c r="AE14" s="100"/>
      <c r="AF14" s="100"/>
      <c r="AG14" s="107"/>
    </row>
    <row r="15" spans="1:33" ht="13.5" customHeight="1">
      <c r="A15" s="45"/>
      <c r="B15" s="45"/>
      <c r="C15" s="45"/>
      <c r="D15" s="45"/>
      <c r="E15" s="45"/>
      <c r="F15" s="45"/>
      <c r="G15" s="1963" t="s">
        <v>1405</v>
      </c>
      <c r="H15" s="1963"/>
      <c r="I15" s="1963"/>
      <c r="J15" s="1963"/>
      <c r="K15" s="1963"/>
      <c r="L15" s="1913"/>
      <c r="M15" s="1913"/>
      <c r="N15" s="1913"/>
      <c r="O15" s="1913"/>
      <c r="P15" s="120" t="s">
        <v>228</v>
      </c>
      <c r="R15" s="1950"/>
      <c r="S15" s="1861"/>
      <c r="T15" s="1861"/>
      <c r="U15" s="1861"/>
      <c r="V15" s="1861"/>
      <c r="W15" s="1861"/>
      <c r="X15" s="1861"/>
      <c r="Y15" s="1861"/>
      <c r="Z15" s="1861"/>
      <c r="AA15" s="1861"/>
      <c r="AB15" s="1861"/>
      <c r="AC15" s="109" t="s">
        <v>520</v>
      </c>
      <c r="AD15" s="63" t="s">
        <v>521</v>
      </c>
      <c r="AE15" s="100"/>
      <c r="AF15" s="100"/>
      <c r="AG15" s="107"/>
    </row>
    <row r="16" spans="1:33" ht="13.5" customHeight="1">
      <c r="A16" s="45"/>
      <c r="B16" s="45"/>
      <c r="C16" s="45"/>
      <c r="D16" s="45"/>
      <c r="E16" s="45"/>
      <c r="F16" s="45"/>
      <c r="G16" s="45"/>
      <c r="H16" s="45"/>
      <c r="I16" s="45"/>
      <c r="J16" s="45"/>
      <c r="K16" s="45"/>
      <c r="L16" s="121"/>
      <c r="M16" s="121"/>
      <c r="N16" s="121"/>
      <c r="O16" s="121"/>
      <c r="P16" s="121"/>
      <c r="R16" s="1948" t="s">
        <v>522</v>
      </c>
      <c r="S16" s="1860"/>
      <c r="T16" s="1860"/>
      <c r="U16" s="1860"/>
      <c r="V16" s="1860"/>
      <c r="W16" s="1860"/>
      <c r="X16" s="1860"/>
      <c r="Y16" s="1860"/>
      <c r="Z16" s="1860"/>
      <c r="AA16" s="1860"/>
      <c r="AB16" s="1860"/>
      <c r="AC16" s="109" t="s">
        <v>523</v>
      </c>
      <c r="AD16" s="63" t="s">
        <v>524</v>
      </c>
      <c r="AE16" s="100"/>
      <c r="AF16" s="100"/>
      <c r="AG16" s="107"/>
    </row>
    <row r="17" spans="1:33" ht="13.5" customHeight="1">
      <c r="A17" s="45"/>
      <c r="B17" s="45"/>
      <c r="C17" s="45"/>
      <c r="D17" s="45"/>
      <c r="E17" s="45"/>
      <c r="F17" s="45"/>
      <c r="G17" s="1963" t="s">
        <v>525</v>
      </c>
      <c r="H17" s="1963"/>
      <c r="I17" s="1963"/>
      <c r="J17" s="1963"/>
      <c r="K17" s="1963"/>
      <c r="L17" s="1964"/>
      <c r="M17" s="1964"/>
      <c r="N17" s="1964"/>
      <c r="O17" s="1964"/>
      <c r="P17" s="1964"/>
      <c r="R17" s="1950"/>
      <c r="S17" s="1861"/>
      <c r="T17" s="1861"/>
      <c r="U17" s="1861"/>
      <c r="V17" s="1861"/>
      <c r="W17" s="1861"/>
      <c r="X17" s="1861"/>
      <c r="Y17" s="1861"/>
      <c r="Z17" s="1861"/>
      <c r="AA17" s="1861"/>
      <c r="AB17" s="1861"/>
      <c r="AC17" s="109" t="s">
        <v>526</v>
      </c>
      <c r="AD17" s="63" t="s">
        <v>527</v>
      </c>
      <c r="AE17" s="100"/>
      <c r="AF17" s="100"/>
      <c r="AG17" s="107"/>
    </row>
    <row r="18" spans="1:33" ht="13.5" customHeight="1">
      <c r="A18" s="45"/>
      <c r="B18" s="45"/>
      <c r="C18" s="122"/>
      <c r="D18" s="122"/>
      <c r="E18" s="122"/>
      <c r="F18" s="122"/>
      <c r="L18" s="122"/>
      <c r="M18" s="122"/>
      <c r="N18" s="122"/>
      <c r="O18" s="122"/>
      <c r="P18" s="45"/>
      <c r="R18" s="1948" t="s">
        <v>528</v>
      </c>
      <c r="S18" s="1860"/>
      <c r="T18" s="1860"/>
      <c r="U18" s="1860"/>
      <c r="V18" s="1860"/>
      <c r="W18" s="1860"/>
      <c r="X18" s="1860"/>
      <c r="Y18" s="1860"/>
      <c r="Z18" s="1860"/>
      <c r="AA18" s="1860"/>
      <c r="AB18" s="1860"/>
      <c r="AC18" s="109" t="s">
        <v>529</v>
      </c>
      <c r="AD18" s="63" t="s">
        <v>530</v>
      </c>
      <c r="AE18" s="100"/>
      <c r="AF18" s="100"/>
      <c r="AG18" s="107"/>
    </row>
    <row r="19" spans="1:33" ht="13.5" customHeight="1">
      <c r="A19" s="45"/>
      <c r="B19" s="45"/>
      <c r="C19" s="123"/>
      <c r="D19" s="123"/>
      <c r="E19" s="123"/>
      <c r="F19" s="123"/>
      <c r="G19" s="123"/>
      <c r="H19" s="123"/>
      <c r="I19" s="123"/>
      <c r="J19" s="123"/>
      <c r="K19" s="123"/>
      <c r="L19" s="123"/>
      <c r="M19" s="123"/>
      <c r="N19" s="123"/>
      <c r="O19" s="123"/>
      <c r="P19" s="45"/>
      <c r="R19" s="1950"/>
      <c r="S19" s="1861"/>
      <c r="T19" s="1861"/>
      <c r="U19" s="1861"/>
      <c r="V19" s="1861"/>
      <c r="W19" s="1861"/>
      <c r="X19" s="1861"/>
      <c r="Y19" s="1861"/>
      <c r="Z19" s="1861"/>
      <c r="AA19" s="1861"/>
      <c r="AB19" s="1861"/>
      <c r="AC19" s="109" t="s">
        <v>531</v>
      </c>
      <c r="AD19" s="63" t="s">
        <v>532</v>
      </c>
      <c r="AE19" s="100"/>
      <c r="AF19" s="100"/>
      <c r="AG19" s="107"/>
    </row>
    <row r="20" spans="1:33" ht="13.5" customHeight="1">
      <c r="A20" s="1965" t="s">
        <v>533</v>
      </c>
      <c r="B20" s="1966"/>
      <c r="C20" s="1966"/>
      <c r="D20" s="1966"/>
      <c r="E20" s="1966"/>
      <c r="F20" s="1966"/>
      <c r="G20" s="1966"/>
      <c r="H20" s="1966"/>
      <c r="I20" s="1966"/>
      <c r="J20" s="1966"/>
      <c r="K20" s="1966"/>
      <c r="L20" s="1966"/>
      <c r="M20" s="1966"/>
      <c r="N20" s="1966"/>
      <c r="O20" s="1966"/>
      <c r="P20" s="1966"/>
      <c r="R20" s="1948" t="s">
        <v>534</v>
      </c>
      <c r="S20" s="1860"/>
      <c r="T20" s="1860"/>
      <c r="U20" s="1860"/>
      <c r="V20" s="1860"/>
      <c r="W20" s="1860"/>
      <c r="X20" s="1860"/>
      <c r="Y20" s="1860"/>
      <c r="Z20" s="1860"/>
      <c r="AA20" s="1860"/>
      <c r="AB20" s="1860"/>
      <c r="AC20" s="109" t="s">
        <v>535</v>
      </c>
      <c r="AD20" s="63" t="s">
        <v>536</v>
      </c>
      <c r="AE20" s="100"/>
      <c r="AF20" s="100"/>
      <c r="AG20" s="107"/>
    </row>
    <row r="21" spans="1:33" ht="13.5" customHeight="1">
      <c r="A21" s="1966"/>
      <c r="B21" s="1966"/>
      <c r="C21" s="1966"/>
      <c r="D21" s="1966"/>
      <c r="E21" s="1966"/>
      <c r="F21" s="1966"/>
      <c r="G21" s="1966"/>
      <c r="H21" s="1966"/>
      <c r="I21" s="1966"/>
      <c r="J21" s="1966"/>
      <c r="K21" s="1966"/>
      <c r="L21" s="1966"/>
      <c r="M21" s="1966"/>
      <c r="N21" s="1966"/>
      <c r="O21" s="1966"/>
      <c r="P21" s="1966"/>
      <c r="R21" s="1950"/>
      <c r="S21" s="1861"/>
      <c r="T21" s="1861"/>
      <c r="U21" s="1861"/>
      <c r="V21" s="1861"/>
      <c r="W21" s="1861"/>
      <c r="X21" s="1861"/>
      <c r="Y21" s="1861"/>
      <c r="Z21" s="1861"/>
      <c r="AA21" s="1861"/>
      <c r="AB21" s="1861"/>
      <c r="AC21" s="109" t="s">
        <v>537</v>
      </c>
      <c r="AD21" s="63" t="s">
        <v>538</v>
      </c>
      <c r="AE21" s="100"/>
      <c r="AF21" s="100"/>
      <c r="AG21" s="107"/>
    </row>
    <row r="22" spans="1:33" ht="13.5" customHeight="1">
      <c r="A22" s="1966"/>
      <c r="B22" s="1966"/>
      <c r="C22" s="1966"/>
      <c r="D22" s="1966"/>
      <c r="E22" s="1966"/>
      <c r="F22" s="1966"/>
      <c r="G22" s="1966"/>
      <c r="H22" s="1966"/>
      <c r="I22" s="1966"/>
      <c r="J22" s="1966"/>
      <c r="K22" s="1966"/>
      <c r="L22" s="1966"/>
      <c r="M22" s="1966"/>
      <c r="N22" s="1966"/>
      <c r="O22" s="1966"/>
      <c r="P22" s="1966"/>
      <c r="R22" s="1948" t="s">
        <v>539</v>
      </c>
      <c r="S22" s="1860"/>
      <c r="T22" s="1860"/>
      <c r="U22" s="1860"/>
      <c r="V22" s="1860"/>
      <c r="W22" s="1860"/>
      <c r="X22" s="1860"/>
      <c r="Y22" s="1860"/>
      <c r="Z22" s="1860"/>
      <c r="AA22" s="1860"/>
      <c r="AB22" s="1860"/>
      <c r="AC22" s="109" t="s">
        <v>540</v>
      </c>
      <c r="AD22" s="63" t="s">
        <v>541</v>
      </c>
      <c r="AE22" s="100"/>
      <c r="AF22" s="100"/>
      <c r="AG22" s="107"/>
    </row>
    <row r="23" spans="1:33" ht="13.5" customHeight="1">
      <c r="A23" s="125"/>
      <c r="B23" s="125"/>
      <c r="C23" s="125"/>
      <c r="D23" s="125"/>
      <c r="E23" s="125"/>
      <c r="F23" s="125"/>
      <c r="G23" s="125"/>
      <c r="H23" s="125"/>
      <c r="I23" s="125"/>
      <c r="J23" s="125"/>
      <c r="K23" s="125"/>
      <c r="L23" s="125"/>
      <c r="M23" s="125"/>
      <c r="N23" s="125"/>
      <c r="O23" s="125"/>
      <c r="P23" s="125"/>
      <c r="R23" s="1950"/>
      <c r="S23" s="1861"/>
      <c r="T23" s="1861"/>
      <c r="U23" s="1861"/>
      <c r="V23" s="1861"/>
      <c r="W23" s="1861"/>
      <c r="X23" s="1861"/>
      <c r="Y23" s="1861"/>
      <c r="Z23" s="1861"/>
      <c r="AA23" s="1861"/>
      <c r="AB23" s="1861"/>
      <c r="AC23" s="109" t="s">
        <v>542</v>
      </c>
      <c r="AD23" s="63" t="s">
        <v>543</v>
      </c>
      <c r="AE23" s="100"/>
      <c r="AF23" s="100"/>
      <c r="AG23" s="107"/>
    </row>
    <row r="24" spans="1:33" ht="13.5" customHeight="1">
      <c r="F24" s="125" t="s">
        <v>544</v>
      </c>
      <c r="R24" s="1948" t="s">
        <v>545</v>
      </c>
      <c r="S24" s="1860"/>
      <c r="T24" s="1860"/>
      <c r="U24" s="1860"/>
      <c r="V24" s="1860"/>
      <c r="W24" s="1860"/>
      <c r="X24" s="1860"/>
      <c r="Y24" s="1860"/>
      <c r="Z24" s="1860"/>
      <c r="AA24" s="1860"/>
      <c r="AB24" s="1860"/>
      <c r="AC24" s="109" t="s">
        <v>546</v>
      </c>
      <c r="AD24" s="63" t="s">
        <v>547</v>
      </c>
      <c r="AE24" s="100"/>
      <c r="AF24" s="100"/>
      <c r="AG24" s="107"/>
    </row>
    <row r="25" spans="1:33" ht="13.5" customHeight="1">
      <c r="R25" s="1950"/>
      <c r="S25" s="1861"/>
      <c r="T25" s="1861"/>
      <c r="U25" s="1861"/>
      <c r="V25" s="1861"/>
      <c r="W25" s="1861"/>
      <c r="X25" s="1861"/>
      <c r="Y25" s="1861"/>
      <c r="Z25" s="1861"/>
      <c r="AA25" s="1861"/>
      <c r="AB25" s="1861"/>
      <c r="AC25" s="109" t="s">
        <v>548</v>
      </c>
      <c r="AD25" s="63" t="s">
        <v>549</v>
      </c>
      <c r="AE25" s="100"/>
      <c r="AF25" s="100"/>
      <c r="AG25" s="107"/>
    </row>
    <row r="26" spans="1:33" ht="13.5" customHeight="1">
      <c r="A26" s="1954" t="s">
        <v>550</v>
      </c>
      <c r="B26" s="1954" t="s">
        <v>551</v>
      </c>
      <c r="C26" s="1956"/>
      <c r="D26" s="1957"/>
      <c r="E26" s="126" t="s">
        <v>552</v>
      </c>
      <c r="F26" s="127" t="s">
        <v>553</v>
      </c>
      <c r="G26" s="1960" t="s">
        <v>554</v>
      </c>
      <c r="H26" s="1961"/>
      <c r="I26" s="1961"/>
      <c r="J26" s="1961"/>
      <c r="K26" s="1961"/>
      <c r="L26" s="1961"/>
      <c r="M26" s="1962"/>
      <c r="N26" s="1210" t="s">
        <v>555</v>
      </c>
      <c r="O26" s="1956" t="s">
        <v>556</v>
      </c>
      <c r="P26" s="1957"/>
      <c r="R26" s="1948" t="s">
        <v>557</v>
      </c>
      <c r="S26" s="1860"/>
      <c r="T26" s="1860"/>
      <c r="U26" s="1860"/>
      <c r="V26" s="1860"/>
      <c r="W26" s="1860"/>
      <c r="X26" s="1860"/>
      <c r="Y26" s="1860"/>
      <c r="Z26" s="1860"/>
      <c r="AA26" s="1860"/>
      <c r="AB26" s="1860"/>
      <c r="AC26" s="109" t="s">
        <v>558</v>
      </c>
      <c r="AD26" s="63" t="s">
        <v>559</v>
      </c>
      <c r="AE26" s="100"/>
      <c r="AF26" s="100"/>
      <c r="AG26" s="107"/>
    </row>
    <row r="27" spans="1:33" ht="13.5" customHeight="1">
      <c r="A27" s="1955"/>
      <c r="B27" s="1955"/>
      <c r="C27" s="1958"/>
      <c r="D27" s="1959"/>
      <c r="E27" s="128" t="s">
        <v>560</v>
      </c>
      <c r="F27" s="129" t="s">
        <v>561</v>
      </c>
      <c r="G27" s="1951" t="s">
        <v>393</v>
      </c>
      <c r="H27" s="1952"/>
      <c r="I27" s="1952"/>
      <c r="J27" s="1952"/>
      <c r="K27" s="1952"/>
      <c r="L27" s="1952"/>
      <c r="M27" s="1953"/>
      <c r="N27" s="1859"/>
      <c r="O27" s="1958"/>
      <c r="P27" s="1959"/>
      <c r="R27" s="1950"/>
      <c r="S27" s="1861"/>
      <c r="T27" s="1861"/>
      <c r="U27" s="1861"/>
      <c r="V27" s="1861"/>
      <c r="W27" s="1861"/>
      <c r="X27" s="1861"/>
      <c r="Y27" s="1861"/>
      <c r="Z27" s="1861"/>
      <c r="AA27" s="1861"/>
      <c r="AB27" s="1861"/>
      <c r="AC27" s="109" t="s">
        <v>562</v>
      </c>
      <c r="AD27" s="63" t="s">
        <v>563</v>
      </c>
      <c r="AE27" s="100"/>
      <c r="AF27" s="100"/>
      <c r="AG27" s="107"/>
    </row>
    <row r="28" spans="1:33" ht="9" customHeight="1">
      <c r="A28" s="1906">
        <v>1</v>
      </c>
      <c r="B28" s="1909"/>
      <c r="C28" s="1910"/>
      <c r="D28" s="1911"/>
      <c r="E28" s="1909"/>
      <c r="F28" s="1921"/>
      <c r="G28" s="1923" t="s">
        <v>953</v>
      </c>
      <c r="H28" s="1924"/>
      <c r="I28" s="1924"/>
      <c r="J28" s="1924"/>
      <c r="K28" s="1924"/>
      <c r="L28" s="1924"/>
      <c r="M28" s="1925"/>
      <c r="N28" s="1921"/>
      <c r="O28" s="1932"/>
      <c r="P28" s="1933"/>
      <c r="R28" s="1948" t="s">
        <v>564</v>
      </c>
      <c r="S28" s="1860"/>
      <c r="T28" s="1860"/>
      <c r="U28" s="1860"/>
      <c r="V28" s="1860"/>
      <c r="W28" s="1860"/>
      <c r="X28" s="1860"/>
      <c r="Y28" s="1860"/>
      <c r="Z28" s="1860"/>
      <c r="AA28" s="1860"/>
      <c r="AB28" s="1860"/>
      <c r="AC28" s="66"/>
      <c r="AD28" s="107"/>
      <c r="AE28" s="100"/>
      <c r="AF28" s="100"/>
      <c r="AG28" s="107"/>
    </row>
    <row r="29" spans="1:33" ht="9" customHeight="1">
      <c r="A29" s="1907"/>
      <c r="B29" s="1912"/>
      <c r="C29" s="1913"/>
      <c r="D29" s="1914"/>
      <c r="E29" s="1912"/>
      <c r="F29" s="1922"/>
      <c r="G29" s="1926"/>
      <c r="H29" s="1927"/>
      <c r="I29" s="1927"/>
      <c r="J29" s="1927"/>
      <c r="K29" s="1927"/>
      <c r="L29" s="1927"/>
      <c r="M29" s="1928"/>
      <c r="N29" s="1897"/>
      <c r="O29" s="1934"/>
      <c r="P29" s="1935"/>
      <c r="R29" s="1949"/>
      <c r="S29" s="1905"/>
      <c r="T29" s="1905"/>
      <c r="U29" s="1905"/>
      <c r="V29" s="1905"/>
      <c r="W29" s="1905"/>
      <c r="X29" s="1905"/>
      <c r="Y29" s="1905"/>
      <c r="Z29" s="1905"/>
      <c r="AA29" s="1905"/>
      <c r="AB29" s="1905"/>
      <c r="AC29" s="66"/>
      <c r="AD29" s="107"/>
      <c r="AE29" s="100"/>
      <c r="AF29" s="100"/>
      <c r="AG29" s="107"/>
    </row>
    <row r="30" spans="1:33" ht="9" customHeight="1">
      <c r="A30" s="1907"/>
      <c r="B30" s="1912"/>
      <c r="C30" s="1913"/>
      <c r="D30" s="1914"/>
      <c r="E30" s="1912"/>
      <c r="F30" s="1897"/>
      <c r="G30" s="1899" t="s">
        <v>953</v>
      </c>
      <c r="H30" s="1900"/>
      <c r="I30" s="1900"/>
      <c r="J30" s="1900"/>
      <c r="K30" s="1900"/>
      <c r="L30" s="1900"/>
      <c r="M30" s="1901"/>
      <c r="N30" s="1897"/>
      <c r="O30" s="1934"/>
      <c r="P30" s="1935"/>
      <c r="R30" s="1950"/>
      <c r="S30" s="1861"/>
      <c r="T30" s="1861"/>
      <c r="U30" s="1861"/>
      <c r="V30" s="1861"/>
      <c r="W30" s="1861"/>
      <c r="X30" s="1861"/>
      <c r="Y30" s="1861"/>
      <c r="Z30" s="1861"/>
      <c r="AA30" s="1861"/>
      <c r="AB30" s="1861"/>
      <c r="AC30" s="66"/>
      <c r="AD30" s="107"/>
      <c r="AE30" s="100"/>
      <c r="AF30" s="100"/>
      <c r="AG30" s="107"/>
    </row>
    <row r="31" spans="1:33" ht="9" customHeight="1">
      <c r="A31" s="1908"/>
      <c r="B31" s="1915"/>
      <c r="C31" s="1916"/>
      <c r="D31" s="1917"/>
      <c r="E31" s="1915"/>
      <c r="F31" s="1898"/>
      <c r="G31" s="1902"/>
      <c r="H31" s="1903"/>
      <c r="I31" s="1903"/>
      <c r="J31" s="1903"/>
      <c r="K31" s="1903"/>
      <c r="L31" s="1903"/>
      <c r="M31" s="1904"/>
      <c r="N31" s="1898"/>
      <c r="O31" s="1936"/>
      <c r="P31" s="1937"/>
      <c r="R31" s="1948" t="s">
        <v>565</v>
      </c>
      <c r="S31" s="1860"/>
      <c r="T31" s="1860"/>
      <c r="U31" s="1860"/>
      <c r="V31" s="1860"/>
      <c r="W31" s="1860"/>
      <c r="X31" s="1860"/>
      <c r="Y31" s="1860"/>
      <c r="Z31" s="1860"/>
      <c r="AA31" s="1860"/>
      <c r="AB31" s="1860"/>
      <c r="AC31" s="66"/>
      <c r="AD31" s="107"/>
      <c r="AE31" s="100"/>
      <c r="AF31" s="100"/>
      <c r="AG31" s="107"/>
    </row>
    <row r="32" spans="1:33" ht="9" customHeight="1">
      <c r="A32" s="1906">
        <v>2</v>
      </c>
      <c r="B32" s="1909"/>
      <c r="C32" s="1910"/>
      <c r="D32" s="1911"/>
      <c r="E32" s="1918"/>
      <c r="F32" s="1921"/>
      <c r="G32" s="1923" t="s">
        <v>953</v>
      </c>
      <c r="H32" s="1924"/>
      <c r="I32" s="1924"/>
      <c r="J32" s="1924"/>
      <c r="K32" s="1924"/>
      <c r="L32" s="1924"/>
      <c r="M32" s="1925"/>
      <c r="N32" s="1921"/>
      <c r="O32" s="1932"/>
      <c r="P32" s="1933"/>
      <c r="R32" s="1949"/>
      <c r="S32" s="1905"/>
      <c r="T32" s="1905"/>
      <c r="U32" s="1905"/>
      <c r="V32" s="1905"/>
      <c r="W32" s="1905"/>
      <c r="X32" s="1905"/>
      <c r="Y32" s="1905"/>
      <c r="Z32" s="1905"/>
      <c r="AA32" s="1905"/>
      <c r="AB32" s="1905"/>
      <c r="AC32" s="66"/>
      <c r="AD32" s="107"/>
      <c r="AE32" s="100"/>
      <c r="AF32" s="100"/>
      <c r="AG32" s="107"/>
    </row>
    <row r="33" spans="1:33" ht="9" customHeight="1">
      <c r="A33" s="1907"/>
      <c r="B33" s="1912"/>
      <c r="C33" s="1913"/>
      <c r="D33" s="1914"/>
      <c r="E33" s="1919"/>
      <c r="F33" s="1922"/>
      <c r="G33" s="1926"/>
      <c r="H33" s="1927"/>
      <c r="I33" s="1927"/>
      <c r="J33" s="1927"/>
      <c r="K33" s="1927"/>
      <c r="L33" s="1927"/>
      <c r="M33" s="1928"/>
      <c r="N33" s="1897"/>
      <c r="O33" s="1934"/>
      <c r="P33" s="1935"/>
      <c r="R33" s="1950"/>
      <c r="S33" s="1861"/>
      <c r="T33" s="1861"/>
      <c r="U33" s="1861"/>
      <c r="V33" s="1861"/>
      <c r="W33" s="1861"/>
      <c r="X33" s="1861"/>
      <c r="Y33" s="1861"/>
      <c r="Z33" s="1861"/>
      <c r="AA33" s="1861"/>
      <c r="AB33" s="1861"/>
      <c r="AC33" s="66"/>
      <c r="AD33" s="107"/>
      <c r="AE33" s="100"/>
      <c r="AF33" s="100"/>
      <c r="AG33" s="107"/>
    </row>
    <row r="34" spans="1:33" ht="9" customHeight="1">
      <c r="A34" s="1907"/>
      <c r="B34" s="1912"/>
      <c r="C34" s="1913"/>
      <c r="D34" s="1914"/>
      <c r="E34" s="1919"/>
      <c r="F34" s="1897"/>
      <c r="G34" s="1899" t="s">
        <v>953</v>
      </c>
      <c r="H34" s="1900"/>
      <c r="I34" s="1900"/>
      <c r="J34" s="1900"/>
      <c r="K34" s="1900"/>
      <c r="L34" s="1900"/>
      <c r="M34" s="1901"/>
      <c r="N34" s="1897"/>
      <c r="O34" s="1934"/>
      <c r="P34" s="1935"/>
      <c r="R34" s="1948" t="s">
        <v>566</v>
      </c>
      <c r="S34" s="1860"/>
      <c r="T34" s="1860"/>
      <c r="U34" s="1860"/>
      <c r="V34" s="1860"/>
      <c r="W34" s="1860"/>
      <c r="X34" s="1860"/>
      <c r="Y34" s="1860"/>
      <c r="Z34" s="1860"/>
      <c r="AA34" s="1860"/>
      <c r="AB34" s="1860"/>
      <c r="AC34" s="66"/>
      <c r="AD34" s="107"/>
      <c r="AE34" s="100"/>
      <c r="AF34" s="100"/>
      <c r="AG34" s="107"/>
    </row>
    <row r="35" spans="1:33" ht="9" customHeight="1">
      <c r="A35" s="1908"/>
      <c r="B35" s="1915"/>
      <c r="C35" s="1916"/>
      <c r="D35" s="1917"/>
      <c r="E35" s="1920"/>
      <c r="F35" s="1898"/>
      <c r="G35" s="1902"/>
      <c r="H35" s="1903"/>
      <c r="I35" s="1903"/>
      <c r="J35" s="1903"/>
      <c r="K35" s="1903"/>
      <c r="L35" s="1903"/>
      <c r="M35" s="1904"/>
      <c r="N35" s="1898"/>
      <c r="O35" s="1936"/>
      <c r="P35" s="1937"/>
      <c r="R35" s="1949"/>
      <c r="S35" s="1905"/>
      <c r="T35" s="1905"/>
      <c r="U35" s="1905"/>
      <c r="V35" s="1905"/>
      <c r="W35" s="1905"/>
      <c r="X35" s="1905"/>
      <c r="Y35" s="1905"/>
      <c r="Z35" s="1905"/>
      <c r="AA35" s="1905"/>
      <c r="AB35" s="1905"/>
      <c r="AC35" s="66"/>
      <c r="AD35" s="107"/>
      <c r="AE35" s="100"/>
      <c r="AF35" s="100"/>
      <c r="AG35" s="107"/>
    </row>
    <row r="36" spans="1:33" ht="9" customHeight="1">
      <c r="A36" s="1906">
        <v>3</v>
      </c>
      <c r="B36" s="1909"/>
      <c r="C36" s="1910"/>
      <c r="D36" s="1911"/>
      <c r="E36" s="1918"/>
      <c r="F36" s="1921"/>
      <c r="G36" s="1923" t="s">
        <v>953</v>
      </c>
      <c r="H36" s="1924"/>
      <c r="I36" s="1924"/>
      <c r="J36" s="1924"/>
      <c r="K36" s="1924"/>
      <c r="L36" s="1924"/>
      <c r="M36" s="1925"/>
      <c r="N36" s="1921"/>
      <c r="O36" s="1932"/>
      <c r="P36" s="1933"/>
      <c r="R36" s="1950"/>
      <c r="S36" s="1861"/>
      <c r="T36" s="1861"/>
      <c r="U36" s="1861"/>
      <c r="V36" s="1861"/>
      <c r="W36" s="1861"/>
      <c r="X36" s="1861"/>
      <c r="Y36" s="1861"/>
      <c r="Z36" s="1861"/>
      <c r="AA36" s="1861"/>
      <c r="AB36" s="1861"/>
      <c r="AC36" s="66"/>
      <c r="AD36" s="107"/>
      <c r="AE36" s="100"/>
      <c r="AF36" s="100"/>
      <c r="AG36" s="107"/>
    </row>
    <row r="37" spans="1:33" ht="9" customHeight="1">
      <c r="A37" s="1907"/>
      <c r="B37" s="1912"/>
      <c r="C37" s="1913"/>
      <c r="D37" s="1914"/>
      <c r="E37" s="1919"/>
      <c r="F37" s="1922"/>
      <c r="G37" s="1926"/>
      <c r="H37" s="1927"/>
      <c r="I37" s="1927"/>
      <c r="J37" s="1927"/>
      <c r="K37" s="1927"/>
      <c r="L37" s="1927"/>
      <c r="M37" s="1928"/>
      <c r="N37" s="1897"/>
      <c r="O37" s="1934"/>
      <c r="P37" s="1935"/>
      <c r="R37" s="1948" t="s">
        <v>567</v>
      </c>
      <c r="S37" s="1860"/>
      <c r="T37" s="1860"/>
      <c r="U37" s="1860"/>
      <c r="V37" s="1860"/>
      <c r="W37" s="1860"/>
      <c r="X37" s="1860"/>
      <c r="Y37" s="1860"/>
      <c r="Z37" s="1860"/>
      <c r="AA37" s="1860"/>
      <c r="AB37" s="1860"/>
      <c r="AC37" s="66"/>
      <c r="AD37" s="107"/>
      <c r="AE37" s="100"/>
      <c r="AF37" s="100"/>
      <c r="AG37" s="107"/>
    </row>
    <row r="38" spans="1:33" ht="9" customHeight="1">
      <c r="A38" s="1907"/>
      <c r="B38" s="1912"/>
      <c r="C38" s="1913"/>
      <c r="D38" s="1914"/>
      <c r="E38" s="1919"/>
      <c r="F38" s="1897"/>
      <c r="G38" s="1899" t="s">
        <v>953</v>
      </c>
      <c r="H38" s="1900"/>
      <c r="I38" s="1900"/>
      <c r="J38" s="1900"/>
      <c r="K38" s="1900"/>
      <c r="L38" s="1900"/>
      <c r="M38" s="1901"/>
      <c r="N38" s="1897"/>
      <c r="O38" s="1934"/>
      <c r="P38" s="1935"/>
      <c r="R38" s="1949"/>
      <c r="S38" s="1905"/>
      <c r="T38" s="1905"/>
      <c r="U38" s="1905"/>
      <c r="V38" s="1905"/>
      <c r="W38" s="1905"/>
      <c r="X38" s="1905"/>
      <c r="Y38" s="1905"/>
      <c r="Z38" s="1905"/>
      <c r="AA38" s="1905"/>
      <c r="AB38" s="1905"/>
      <c r="AC38" s="66"/>
      <c r="AD38" s="107"/>
      <c r="AE38" s="100"/>
      <c r="AF38" s="100"/>
      <c r="AG38" s="107"/>
    </row>
    <row r="39" spans="1:33" ht="9" customHeight="1">
      <c r="A39" s="1908"/>
      <c r="B39" s="1915"/>
      <c r="C39" s="1916"/>
      <c r="D39" s="1917"/>
      <c r="E39" s="1920"/>
      <c r="F39" s="1898"/>
      <c r="G39" s="1902"/>
      <c r="H39" s="1903"/>
      <c r="I39" s="1903"/>
      <c r="J39" s="1903"/>
      <c r="K39" s="1903"/>
      <c r="L39" s="1903"/>
      <c r="M39" s="1904"/>
      <c r="N39" s="1898"/>
      <c r="O39" s="1936"/>
      <c r="P39" s="1937"/>
      <c r="R39" s="1950"/>
      <c r="S39" s="1861"/>
      <c r="T39" s="1861"/>
      <c r="U39" s="1861"/>
      <c r="V39" s="1861"/>
      <c r="W39" s="1861"/>
      <c r="X39" s="1861"/>
      <c r="Y39" s="1861"/>
      <c r="Z39" s="1861"/>
      <c r="AA39" s="1861"/>
      <c r="AB39" s="1861"/>
      <c r="AC39" s="66"/>
      <c r="AD39" s="107"/>
      <c r="AE39" s="100"/>
      <c r="AF39" s="100"/>
      <c r="AG39" s="107"/>
    </row>
    <row r="40" spans="1:33" ht="9" customHeight="1">
      <c r="A40" s="1906">
        <v>4</v>
      </c>
      <c r="B40" s="1909"/>
      <c r="C40" s="1910"/>
      <c r="D40" s="1911"/>
      <c r="E40" s="1918"/>
      <c r="F40" s="1921"/>
      <c r="G40" s="1923" t="s">
        <v>953</v>
      </c>
      <c r="H40" s="1924"/>
      <c r="I40" s="1924"/>
      <c r="J40" s="1924"/>
      <c r="K40" s="1924"/>
      <c r="L40" s="1924"/>
      <c r="M40" s="1925"/>
      <c r="N40" s="1921"/>
      <c r="O40" s="1932"/>
      <c r="P40" s="1933"/>
      <c r="R40" s="1948" t="s">
        <v>568</v>
      </c>
      <c r="S40" s="1860"/>
      <c r="T40" s="1860"/>
      <c r="U40" s="1860"/>
      <c r="V40" s="1860"/>
      <c r="W40" s="1860"/>
      <c r="X40" s="1860"/>
      <c r="Y40" s="1860"/>
      <c r="Z40" s="1860"/>
      <c r="AA40" s="1860"/>
      <c r="AB40" s="1860"/>
      <c r="AC40" s="66"/>
      <c r="AD40" s="107"/>
      <c r="AE40" s="100"/>
      <c r="AF40" s="100"/>
      <c r="AG40" s="107"/>
    </row>
    <row r="41" spans="1:33" ht="9" customHeight="1">
      <c r="A41" s="1907"/>
      <c r="B41" s="1912"/>
      <c r="C41" s="1913"/>
      <c r="D41" s="1914"/>
      <c r="E41" s="1919"/>
      <c r="F41" s="1922"/>
      <c r="G41" s="1926"/>
      <c r="H41" s="1927"/>
      <c r="I41" s="1927"/>
      <c r="J41" s="1927"/>
      <c r="K41" s="1927"/>
      <c r="L41" s="1927"/>
      <c r="M41" s="1928"/>
      <c r="N41" s="1897"/>
      <c r="O41" s="1934"/>
      <c r="P41" s="1935"/>
      <c r="R41" s="1949"/>
      <c r="S41" s="1905"/>
      <c r="T41" s="1905"/>
      <c r="U41" s="1905"/>
      <c r="V41" s="1905"/>
      <c r="W41" s="1905"/>
      <c r="X41" s="1905"/>
      <c r="Y41" s="1905"/>
      <c r="Z41" s="1905"/>
      <c r="AA41" s="1905"/>
      <c r="AB41" s="1905"/>
      <c r="AC41" s="66"/>
      <c r="AD41" s="107"/>
      <c r="AE41" s="100"/>
      <c r="AF41" s="100"/>
      <c r="AG41" s="107"/>
    </row>
    <row r="42" spans="1:33" ht="9" customHeight="1">
      <c r="A42" s="1907"/>
      <c r="B42" s="1912"/>
      <c r="C42" s="1913"/>
      <c r="D42" s="1914"/>
      <c r="E42" s="1919"/>
      <c r="F42" s="1897"/>
      <c r="G42" s="1899" t="s">
        <v>953</v>
      </c>
      <c r="H42" s="1900"/>
      <c r="I42" s="1900"/>
      <c r="J42" s="1900"/>
      <c r="K42" s="1900"/>
      <c r="L42" s="1900"/>
      <c r="M42" s="1901"/>
      <c r="N42" s="1897"/>
      <c r="O42" s="1934"/>
      <c r="P42" s="1935"/>
      <c r="R42" s="1950"/>
      <c r="S42" s="1861"/>
      <c r="T42" s="1861"/>
      <c r="U42" s="1861"/>
      <c r="V42" s="1861"/>
      <c r="W42" s="1861"/>
      <c r="X42" s="1861"/>
      <c r="Y42" s="1861"/>
      <c r="Z42" s="1861"/>
      <c r="AA42" s="1861"/>
      <c r="AB42" s="1861"/>
      <c r="AC42" s="66"/>
      <c r="AD42" s="107"/>
      <c r="AE42" s="100"/>
      <c r="AF42" s="100"/>
      <c r="AG42" s="107"/>
    </row>
    <row r="43" spans="1:33" ht="9" customHeight="1">
      <c r="A43" s="1908"/>
      <c r="B43" s="1915"/>
      <c r="C43" s="1916"/>
      <c r="D43" s="1917"/>
      <c r="E43" s="1920"/>
      <c r="F43" s="1898"/>
      <c r="G43" s="1902"/>
      <c r="H43" s="1903"/>
      <c r="I43" s="1903"/>
      <c r="J43" s="1903"/>
      <c r="K43" s="1903"/>
      <c r="L43" s="1903"/>
      <c r="M43" s="1904"/>
      <c r="N43" s="1898"/>
      <c r="O43" s="1936"/>
      <c r="P43" s="1937"/>
      <c r="R43" s="1948" t="s">
        <v>376</v>
      </c>
      <c r="S43" s="1860"/>
      <c r="T43" s="1860"/>
      <c r="U43" s="1860"/>
      <c r="V43" s="1860"/>
      <c r="W43" s="1860"/>
      <c r="X43" s="1860"/>
      <c r="Y43" s="1860"/>
      <c r="Z43" s="1860"/>
      <c r="AA43" s="1860"/>
      <c r="AB43" s="1860"/>
      <c r="AC43" s="66"/>
      <c r="AD43" s="107"/>
      <c r="AE43" s="100"/>
      <c r="AF43" s="100"/>
      <c r="AG43" s="107"/>
    </row>
    <row r="44" spans="1:33" ht="9" customHeight="1">
      <c r="A44" s="1906">
        <v>5</v>
      </c>
      <c r="B44" s="1909"/>
      <c r="C44" s="1910"/>
      <c r="D44" s="1911"/>
      <c r="E44" s="1918"/>
      <c r="F44" s="1921"/>
      <c r="G44" s="1923" t="s">
        <v>953</v>
      </c>
      <c r="H44" s="1924"/>
      <c r="I44" s="1924"/>
      <c r="J44" s="1924"/>
      <c r="K44" s="1924"/>
      <c r="L44" s="1924"/>
      <c r="M44" s="1925"/>
      <c r="N44" s="1921"/>
      <c r="O44" s="1932"/>
      <c r="P44" s="1933"/>
      <c r="R44" s="1949"/>
      <c r="S44" s="1905"/>
      <c r="T44" s="1905"/>
      <c r="U44" s="1905"/>
      <c r="V44" s="1905"/>
      <c r="W44" s="1905"/>
      <c r="X44" s="1905"/>
      <c r="Y44" s="1905"/>
      <c r="Z44" s="1905"/>
      <c r="AA44" s="1905"/>
      <c r="AB44" s="1905"/>
      <c r="AC44" s="66"/>
      <c r="AD44" s="107"/>
      <c r="AE44" s="100"/>
      <c r="AF44" s="100"/>
      <c r="AG44" s="107"/>
    </row>
    <row r="45" spans="1:33" ht="9" customHeight="1">
      <c r="A45" s="1907"/>
      <c r="B45" s="1912"/>
      <c r="C45" s="1913"/>
      <c r="D45" s="1914"/>
      <c r="E45" s="1919"/>
      <c r="F45" s="1922"/>
      <c r="G45" s="1926"/>
      <c r="H45" s="1927"/>
      <c r="I45" s="1927"/>
      <c r="J45" s="1927"/>
      <c r="K45" s="1927"/>
      <c r="L45" s="1927"/>
      <c r="M45" s="1928"/>
      <c r="N45" s="1897"/>
      <c r="O45" s="1934"/>
      <c r="P45" s="1935"/>
      <c r="R45" s="1950"/>
      <c r="S45" s="1861"/>
      <c r="T45" s="1861"/>
      <c r="U45" s="1861"/>
      <c r="V45" s="1861"/>
      <c r="W45" s="1861"/>
      <c r="X45" s="1861"/>
      <c r="Y45" s="1861"/>
      <c r="Z45" s="1861"/>
      <c r="AA45" s="1861"/>
      <c r="AB45" s="1861"/>
      <c r="AC45" s="66"/>
      <c r="AD45" s="107"/>
      <c r="AE45" s="100"/>
      <c r="AF45" s="100"/>
      <c r="AG45" s="107"/>
    </row>
    <row r="46" spans="1:33" ht="9" customHeight="1">
      <c r="A46" s="1907"/>
      <c r="B46" s="1912"/>
      <c r="C46" s="1913"/>
      <c r="D46" s="1914"/>
      <c r="E46" s="1919"/>
      <c r="F46" s="1897"/>
      <c r="G46" s="1899" t="s">
        <v>953</v>
      </c>
      <c r="H46" s="1900"/>
      <c r="I46" s="1900"/>
      <c r="J46" s="1900"/>
      <c r="K46" s="1900"/>
      <c r="L46" s="1900"/>
      <c r="M46" s="1901"/>
      <c r="N46" s="1897"/>
      <c r="O46" s="1934"/>
      <c r="P46" s="1935"/>
      <c r="R46" s="1948" t="s">
        <v>362</v>
      </c>
      <c r="S46" s="1860"/>
      <c r="T46" s="1860"/>
      <c r="U46" s="1860"/>
      <c r="V46" s="1860"/>
      <c r="W46" s="1860"/>
      <c r="X46" s="1860"/>
      <c r="Y46" s="1860"/>
      <c r="Z46" s="1860"/>
      <c r="AA46" s="1860"/>
      <c r="AB46" s="1860"/>
      <c r="AC46" s="66"/>
      <c r="AD46" s="107"/>
      <c r="AE46" s="100"/>
      <c r="AF46" s="100"/>
      <c r="AG46" s="107"/>
    </row>
    <row r="47" spans="1:33" ht="9" customHeight="1">
      <c r="A47" s="1908"/>
      <c r="B47" s="1915"/>
      <c r="C47" s="1916"/>
      <c r="D47" s="1917"/>
      <c r="E47" s="1920"/>
      <c r="F47" s="1898"/>
      <c r="G47" s="1902"/>
      <c r="H47" s="1903"/>
      <c r="I47" s="1903"/>
      <c r="J47" s="1903"/>
      <c r="K47" s="1903"/>
      <c r="L47" s="1903"/>
      <c r="M47" s="1904"/>
      <c r="N47" s="1898"/>
      <c r="O47" s="1936"/>
      <c r="P47" s="1937"/>
      <c r="R47" s="1949"/>
      <c r="S47" s="1905"/>
      <c r="T47" s="1905"/>
      <c r="U47" s="1905"/>
      <c r="V47" s="1905"/>
      <c r="W47" s="1905"/>
      <c r="X47" s="1905"/>
      <c r="Y47" s="1905"/>
      <c r="Z47" s="1905"/>
      <c r="AA47" s="1905"/>
      <c r="AB47" s="1905"/>
      <c r="AC47" s="66"/>
      <c r="AD47" s="107"/>
      <c r="AE47" s="100"/>
      <c r="AF47" s="100"/>
      <c r="AG47" s="107"/>
    </row>
    <row r="48" spans="1:33" ht="9" customHeight="1">
      <c r="A48" s="1906">
        <v>6</v>
      </c>
      <c r="B48" s="1909"/>
      <c r="C48" s="1910"/>
      <c r="D48" s="1911"/>
      <c r="E48" s="1918"/>
      <c r="F48" s="1921"/>
      <c r="G48" s="1923" t="s">
        <v>953</v>
      </c>
      <c r="H48" s="1924"/>
      <c r="I48" s="1924"/>
      <c r="J48" s="1924"/>
      <c r="K48" s="1924"/>
      <c r="L48" s="1924"/>
      <c r="M48" s="1925"/>
      <c r="N48" s="1921"/>
      <c r="O48" s="1932"/>
      <c r="P48" s="1933"/>
      <c r="R48" s="1950"/>
      <c r="S48" s="1861"/>
      <c r="T48" s="1861"/>
      <c r="U48" s="1861"/>
      <c r="V48" s="1861"/>
      <c r="W48" s="1861"/>
      <c r="X48" s="1861"/>
      <c r="Y48" s="1861"/>
      <c r="Z48" s="1861"/>
      <c r="AA48" s="1861"/>
      <c r="AB48" s="1861"/>
      <c r="AC48" s="66"/>
      <c r="AD48" s="107"/>
      <c r="AE48" s="100"/>
      <c r="AF48" s="100"/>
      <c r="AG48" s="107"/>
    </row>
    <row r="49" spans="1:34" ht="9" customHeight="1">
      <c r="A49" s="1907"/>
      <c r="B49" s="1912"/>
      <c r="C49" s="1913"/>
      <c r="D49" s="1914"/>
      <c r="E49" s="1919"/>
      <c r="F49" s="1922"/>
      <c r="G49" s="1926"/>
      <c r="H49" s="1927"/>
      <c r="I49" s="1927"/>
      <c r="J49" s="1927"/>
      <c r="K49" s="1927"/>
      <c r="L49" s="1927"/>
      <c r="M49" s="1928"/>
      <c r="N49" s="1897"/>
      <c r="O49" s="1934"/>
      <c r="P49" s="1935"/>
      <c r="R49" s="1948" t="s">
        <v>569</v>
      </c>
      <c r="S49" s="1860"/>
      <c r="T49" s="1860"/>
      <c r="U49" s="1860"/>
      <c r="V49" s="1860"/>
      <c r="W49" s="1860"/>
      <c r="X49" s="1860"/>
      <c r="Y49" s="1860"/>
      <c r="Z49" s="1860"/>
      <c r="AA49" s="1860"/>
      <c r="AB49" s="1860"/>
      <c r="AC49" s="66"/>
      <c r="AD49" s="107"/>
      <c r="AE49" s="100"/>
      <c r="AF49" s="100"/>
      <c r="AG49" s="107"/>
    </row>
    <row r="50" spans="1:34" ht="9" customHeight="1">
      <c r="A50" s="1907"/>
      <c r="B50" s="1912"/>
      <c r="C50" s="1913"/>
      <c r="D50" s="1914"/>
      <c r="E50" s="1919"/>
      <c r="F50" s="1897"/>
      <c r="G50" s="1899" t="s">
        <v>953</v>
      </c>
      <c r="H50" s="1900"/>
      <c r="I50" s="1900"/>
      <c r="J50" s="1900"/>
      <c r="K50" s="1900"/>
      <c r="L50" s="1900"/>
      <c r="M50" s="1901"/>
      <c r="N50" s="1897"/>
      <c r="O50" s="1934"/>
      <c r="P50" s="1935"/>
      <c r="R50" s="1949"/>
      <c r="S50" s="1905"/>
      <c r="T50" s="1905"/>
      <c r="U50" s="1905"/>
      <c r="V50" s="1905"/>
      <c r="W50" s="1905"/>
      <c r="X50" s="1905"/>
      <c r="Y50" s="1905"/>
      <c r="Z50" s="1905"/>
      <c r="AA50" s="1905"/>
      <c r="AB50" s="1905"/>
      <c r="AC50" s="66"/>
      <c r="AD50" s="107"/>
      <c r="AE50" s="100"/>
      <c r="AF50" s="100"/>
      <c r="AG50" s="107"/>
    </row>
    <row r="51" spans="1:34" ht="9" customHeight="1">
      <c r="A51" s="1908"/>
      <c r="B51" s="1915"/>
      <c r="C51" s="1916"/>
      <c r="D51" s="1917"/>
      <c r="E51" s="1920"/>
      <c r="F51" s="1898"/>
      <c r="G51" s="1902"/>
      <c r="H51" s="1903"/>
      <c r="I51" s="1903"/>
      <c r="J51" s="1903"/>
      <c r="K51" s="1903"/>
      <c r="L51" s="1903"/>
      <c r="M51" s="1904"/>
      <c r="N51" s="1898"/>
      <c r="O51" s="1936"/>
      <c r="P51" s="1937"/>
      <c r="R51" s="1950"/>
      <c r="S51" s="1861"/>
      <c r="T51" s="1861"/>
      <c r="U51" s="1861"/>
      <c r="V51" s="1861"/>
      <c r="W51" s="1861"/>
      <c r="X51" s="1861"/>
      <c r="Y51" s="1861"/>
      <c r="Z51" s="1861"/>
      <c r="AA51" s="1861"/>
      <c r="AB51" s="1861"/>
      <c r="AC51" s="66"/>
      <c r="AD51" s="107"/>
      <c r="AE51" s="100"/>
      <c r="AF51" s="100"/>
      <c r="AG51" s="107"/>
    </row>
    <row r="52" spans="1:34" ht="9" customHeight="1">
      <c r="A52" s="1906">
        <v>7</v>
      </c>
      <c r="B52" s="1909"/>
      <c r="C52" s="1910"/>
      <c r="D52" s="1911"/>
      <c r="E52" s="1918"/>
      <c r="F52" s="1921"/>
      <c r="G52" s="1923" t="s">
        <v>953</v>
      </c>
      <c r="H52" s="1924"/>
      <c r="I52" s="1924"/>
      <c r="J52" s="1924"/>
      <c r="K52" s="1924"/>
      <c r="L52" s="1924"/>
      <c r="M52" s="1925"/>
      <c r="N52" s="1921"/>
      <c r="O52" s="1932"/>
      <c r="P52" s="1933"/>
      <c r="R52" s="1948" t="s">
        <v>570</v>
      </c>
      <c r="S52" s="1860"/>
      <c r="T52" s="1860"/>
      <c r="U52" s="1860"/>
      <c r="V52" s="1860"/>
      <c r="W52" s="1860"/>
      <c r="X52" s="1860"/>
      <c r="Y52" s="1860"/>
      <c r="Z52" s="1860"/>
      <c r="AA52" s="1860"/>
      <c r="AB52" s="1860"/>
      <c r="AC52" s="66"/>
      <c r="AD52" s="107"/>
      <c r="AE52" s="100"/>
      <c r="AF52" s="100"/>
      <c r="AG52" s="107"/>
    </row>
    <row r="53" spans="1:34" ht="9" customHeight="1">
      <c r="A53" s="1907"/>
      <c r="B53" s="1912"/>
      <c r="C53" s="1913"/>
      <c r="D53" s="1914"/>
      <c r="E53" s="1919"/>
      <c r="F53" s="1922"/>
      <c r="G53" s="1926"/>
      <c r="H53" s="1927"/>
      <c r="I53" s="1927"/>
      <c r="J53" s="1927"/>
      <c r="K53" s="1927"/>
      <c r="L53" s="1927"/>
      <c r="M53" s="1928"/>
      <c r="N53" s="1897"/>
      <c r="O53" s="1934"/>
      <c r="P53" s="1935"/>
      <c r="R53" s="1949"/>
      <c r="S53" s="1905"/>
      <c r="T53" s="1905"/>
      <c r="U53" s="1905"/>
      <c r="V53" s="1905"/>
      <c r="W53" s="1905"/>
      <c r="X53" s="1905"/>
      <c r="Y53" s="1905"/>
      <c r="Z53" s="1905"/>
      <c r="AA53" s="1905"/>
      <c r="AB53" s="1905"/>
      <c r="AC53" s="66"/>
      <c r="AD53" s="107"/>
      <c r="AE53" s="100"/>
      <c r="AF53" s="100"/>
      <c r="AG53" s="107"/>
    </row>
    <row r="54" spans="1:34" ht="9" customHeight="1">
      <c r="A54" s="1907"/>
      <c r="B54" s="1912"/>
      <c r="C54" s="1913"/>
      <c r="D54" s="1914"/>
      <c r="E54" s="1919"/>
      <c r="F54" s="1897"/>
      <c r="G54" s="1899" t="s">
        <v>953</v>
      </c>
      <c r="H54" s="1900"/>
      <c r="I54" s="1900"/>
      <c r="J54" s="1900"/>
      <c r="K54" s="1900"/>
      <c r="L54" s="1900"/>
      <c r="M54" s="1901"/>
      <c r="N54" s="1897"/>
      <c r="O54" s="1934"/>
      <c r="P54" s="1935"/>
      <c r="R54" s="1950"/>
      <c r="S54" s="1861"/>
      <c r="T54" s="1861"/>
      <c r="U54" s="1861"/>
      <c r="V54" s="1861"/>
      <c r="W54" s="1861"/>
      <c r="X54" s="1861"/>
      <c r="Y54" s="1861"/>
      <c r="Z54" s="1861"/>
      <c r="AA54" s="1861"/>
      <c r="AB54" s="1861"/>
      <c r="AC54" s="66"/>
      <c r="AD54" s="107"/>
      <c r="AE54" s="100"/>
      <c r="AF54" s="100"/>
      <c r="AG54" s="107"/>
    </row>
    <row r="55" spans="1:34" ht="9" customHeight="1">
      <c r="A55" s="1908"/>
      <c r="B55" s="1915"/>
      <c r="C55" s="1916"/>
      <c r="D55" s="1917"/>
      <c r="E55" s="1920"/>
      <c r="F55" s="1898"/>
      <c r="G55" s="1902"/>
      <c r="H55" s="1903"/>
      <c r="I55" s="1903"/>
      <c r="J55" s="1903"/>
      <c r="K55" s="1903"/>
      <c r="L55" s="1903"/>
      <c r="M55" s="1904"/>
      <c r="N55" s="1898"/>
      <c r="O55" s="1936"/>
      <c r="P55" s="1937"/>
      <c r="R55" s="1947" t="s">
        <v>571</v>
      </c>
      <c r="S55" s="1929"/>
      <c r="T55" s="1929"/>
      <c r="U55" s="1929"/>
      <c r="V55" s="1929"/>
      <c r="W55" s="1929"/>
      <c r="X55" s="1929"/>
      <c r="Y55" s="1929"/>
      <c r="Z55" s="1929"/>
      <c r="AA55" s="1929"/>
      <c r="AB55" s="1929"/>
      <c r="AC55" s="66"/>
      <c r="AD55" s="107"/>
      <c r="AE55" s="100"/>
      <c r="AF55" s="100"/>
      <c r="AG55" s="107"/>
    </row>
    <row r="56" spans="1:34" ht="9" customHeight="1">
      <c r="A56" s="1906">
        <v>8</v>
      </c>
      <c r="B56" s="1909"/>
      <c r="C56" s="1910"/>
      <c r="D56" s="1911"/>
      <c r="E56" s="1918"/>
      <c r="F56" s="1921"/>
      <c r="G56" s="1923" t="s">
        <v>953</v>
      </c>
      <c r="H56" s="1924"/>
      <c r="I56" s="1924"/>
      <c r="J56" s="1924"/>
      <c r="K56" s="1924"/>
      <c r="L56" s="1924"/>
      <c r="M56" s="1925"/>
      <c r="N56" s="1921"/>
      <c r="O56" s="1932"/>
      <c r="P56" s="1933"/>
      <c r="R56" s="1907"/>
      <c r="S56" s="1930"/>
      <c r="T56" s="1930"/>
      <c r="U56" s="1930"/>
      <c r="V56" s="1930"/>
      <c r="W56" s="1930"/>
      <c r="X56" s="1930"/>
      <c r="Y56" s="1930"/>
      <c r="Z56" s="1930"/>
      <c r="AA56" s="1930"/>
      <c r="AB56" s="1930"/>
      <c r="AC56" s="66"/>
      <c r="AD56" s="107"/>
      <c r="AE56" s="100"/>
      <c r="AF56" s="100"/>
      <c r="AG56" s="107"/>
    </row>
    <row r="57" spans="1:34" ht="9" customHeight="1">
      <c r="A57" s="1907"/>
      <c r="B57" s="1912"/>
      <c r="C57" s="1913"/>
      <c r="D57" s="1914"/>
      <c r="E57" s="1919"/>
      <c r="F57" s="1922"/>
      <c r="G57" s="1926"/>
      <c r="H57" s="1927"/>
      <c r="I57" s="1927"/>
      <c r="J57" s="1927"/>
      <c r="K57" s="1927"/>
      <c r="L57" s="1927"/>
      <c r="M57" s="1928"/>
      <c r="N57" s="1897"/>
      <c r="O57" s="1934"/>
      <c r="P57" s="1935"/>
      <c r="R57" s="1908"/>
      <c r="S57" s="1931"/>
      <c r="T57" s="1931"/>
      <c r="U57" s="1931"/>
      <c r="V57" s="1931"/>
      <c r="W57" s="1931"/>
      <c r="X57" s="1931"/>
      <c r="Y57" s="1931"/>
      <c r="Z57" s="1931"/>
      <c r="AA57" s="1931"/>
      <c r="AB57" s="1931"/>
      <c r="AC57" s="66"/>
      <c r="AD57" s="107"/>
      <c r="AE57" s="100"/>
      <c r="AF57" s="100"/>
      <c r="AG57" s="107"/>
    </row>
    <row r="58" spans="1:34" ht="9" customHeight="1">
      <c r="A58" s="1907"/>
      <c r="B58" s="1912"/>
      <c r="C58" s="1913"/>
      <c r="D58" s="1914"/>
      <c r="E58" s="1919"/>
      <c r="F58" s="1897"/>
      <c r="G58" s="1899" t="s">
        <v>953</v>
      </c>
      <c r="H58" s="1900"/>
      <c r="I58" s="1900"/>
      <c r="J58" s="1900"/>
      <c r="K58" s="1900"/>
      <c r="L58" s="1900"/>
      <c r="M58" s="1901"/>
      <c r="N58" s="1897"/>
      <c r="O58" s="1934"/>
      <c r="P58" s="1935"/>
      <c r="R58" s="1947" t="s">
        <v>572</v>
      </c>
      <c r="S58" s="1929"/>
      <c r="T58" s="1929"/>
      <c r="U58" s="1929"/>
      <c r="V58" s="1929"/>
      <c r="W58" s="1929"/>
      <c r="X58" s="1929"/>
      <c r="Y58" s="1929"/>
      <c r="Z58" s="1929"/>
      <c r="AA58" s="1929"/>
      <c r="AB58" s="1929"/>
      <c r="AC58" s="66"/>
      <c r="AD58" s="107"/>
      <c r="AE58" s="100"/>
      <c r="AF58" s="100"/>
      <c r="AG58" s="107"/>
    </row>
    <row r="59" spans="1:34" ht="9" customHeight="1">
      <c r="A59" s="1908"/>
      <c r="B59" s="1915"/>
      <c r="C59" s="1916"/>
      <c r="D59" s="1917"/>
      <c r="E59" s="1920"/>
      <c r="F59" s="1898"/>
      <c r="G59" s="1902"/>
      <c r="H59" s="1903"/>
      <c r="I59" s="1903"/>
      <c r="J59" s="1903"/>
      <c r="K59" s="1903"/>
      <c r="L59" s="1903"/>
      <c r="M59" s="1904"/>
      <c r="N59" s="1898"/>
      <c r="O59" s="1936"/>
      <c r="P59" s="1937"/>
      <c r="R59" s="1907"/>
      <c r="S59" s="1930"/>
      <c r="T59" s="1930"/>
      <c r="U59" s="1930"/>
      <c r="V59" s="1930"/>
      <c r="W59" s="1930"/>
      <c r="X59" s="1930"/>
      <c r="Y59" s="1930"/>
      <c r="Z59" s="1930"/>
      <c r="AA59" s="1930"/>
      <c r="AB59" s="1930"/>
      <c r="AC59" s="66"/>
      <c r="AD59" s="107"/>
      <c r="AE59" s="100"/>
      <c r="AF59" s="100"/>
      <c r="AG59" s="107"/>
    </row>
    <row r="60" spans="1:34" ht="9" customHeight="1">
      <c r="A60" s="1906">
        <v>9</v>
      </c>
      <c r="B60" s="1909"/>
      <c r="C60" s="1910"/>
      <c r="D60" s="1911"/>
      <c r="E60" s="1918"/>
      <c r="F60" s="1921"/>
      <c r="G60" s="1923" t="s">
        <v>953</v>
      </c>
      <c r="H60" s="1924"/>
      <c r="I60" s="1924"/>
      <c r="J60" s="1924"/>
      <c r="K60" s="1924"/>
      <c r="L60" s="1924"/>
      <c r="M60" s="1925"/>
      <c r="N60" s="1921"/>
      <c r="O60" s="1932"/>
      <c r="P60" s="1933"/>
      <c r="R60" s="1908"/>
      <c r="S60" s="1931"/>
      <c r="T60" s="1931"/>
      <c r="U60" s="1931"/>
      <c r="V60" s="1931"/>
      <c r="W60" s="1931"/>
      <c r="X60" s="1931"/>
      <c r="Y60" s="1931"/>
      <c r="Z60" s="1931"/>
      <c r="AA60" s="1931"/>
      <c r="AB60" s="1931"/>
      <c r="AC60" s="66"/>
      <c r="AD60" s="107"/>
      <c r="AE60" s="100"/>
      <c r="AF60" s="100"/>
      <c r="AG60" s="107"/>
    </row>
    <row r="61" spans="1:34" ht="9" customHeight="1">
      <c r="A61" s="1907"/>
      <c r="B61" s="1912"/>
      <c r="C61" s="1913"/>
      <c r="D61" s="1914"/>
      <c r="E61" s="1919"/>
      <c r="F61" s="1922"/>
      <c r="G61" s="1926"/>
      <c r="H61" s="1927"/>
      <c r="I61" s="1927"/>
      <c r="J61" s="1927"/>
      <c r="K61" s="1927"/>
      <c r="L61" s="1927"/>
      <c r="M61" s="1928"/>
      <c r="N61" s="1897"/>
      <c r="O61" s="1934"/>
      <c r="P61" s="1935"/>
      <c r="R61" s="1906" t="s">
        <v>573</v>
      </c>
      <c r="S61" s="1929"/>
      <c r="T61" s="1929"/>
      <c r="U61" s="1929"/>
      <c r="V61" s="1929"/>
      <c r="W61" s="1929"/>
      <c r="X61" s="1929"/>
      <c r="Y61" s="1929"/>
      <c r="Z61" s="1929"/>
      <c r="AA61" s="1929"/>
      <c r="AB61" s="1929"/>
      <c r="AC61" s="66"/>
      <c r="AD61" s="68"/>
      <c r="AE61" s="68"/>
      <c r="AF61" s="68"/>
      <c r="AG61" s="68"/>
      <c r="AH61" s="68"/>
    </row>
    <row r="62" spans="1:34" ht="9" customHeight="1">
      <c r="A62" s="1907"/>
      <c r="B62" s="1912"/>
      <c r="C62" s="1913"/>
      <c r="D62" s="1914"/>
      <c r="E62" s="1919"/>
      <c r="F62" s="1897"/>
      <c r="G62" s="1899" t="s">
        <v>953</v>
      </c>
      <c r="H62" s="1900"/>
      <c r="I62" s="1900"/>
      <c r="J62" s="1900"/>
      <c r="K62" s="1900"/>
      <c r="L62" s="1900"/>
      <c r="M62" s="1901"/>
      <c r="N62" s="1897"/>
      <c r="O62" s="1934"/>
      <c r="P62" s="1935"/>
      <c r="R62" s="1907"/>
      <c r="S62" s="1930"/>
      <c r="T62" s="1930"/>
      <c r="U62" s="1930"/>
      <c r="V62" s="1930"/>
      <c r="W62" s="1930"/>
      <c r="X62" s="1930"/>
      <c r="Y62" s="1930"/>
      <c r="Z62" s="1930"/>
      <c r="AA62" s="1930"/>
      <c r="AB62" s="1930"/>
      <c r="AC62" s="66"/>
      <c r="AD62" s="68"/>
      <c r="AE62" s="68"/>
      <c r="AF62" s="68"/>
      <c r="AG62" s="68"/>
      <c r="AH62" s="68"/>
    </row>
    <row r="63" spans="1:34" ht="9" customHeight="1">
      <c r="A63" s="1908"/>
      <c r="B63" s="1915"/>
      <c r="C63" s="1916"/>
      <c r="D63" s="1917"/>
      <c r="E63" s="1920"/>
      <c r="F63" s="1898"/>
      <c r="G63" s="1902"/>
      <c r="H63" s="1903"/>
      <c r="I63" s="1903"/>
      <c r="J63" s="1903"/>
      <c r="K63" s="1903"/>
      <c r="L63" s="1903"/>
      <c r="M63" s="1904"/>
      <c r="N63" s="1898"/>
      <c r="O63" s="1936"/>
      <c r="P63" s="1937"/>
      <c r="R63" s="1908"/>
      <c r="S63" s="1931"/>
      <c r="T63" s="1931"/>
      <c r="U63" s="1931"/>
      <c r="V63" s="1931"/>
      <c r="W63" s="1931"/>
      <c r="X63" s="1931"/>
      <c r="Y63" s="1931"/>
      <c r="Z63" s="1931"/>
      <c r="AA63" s="1931"/>
      <c r="AB63" s="1931"/>
      <c r="AD63" s="68"/>
      <c r="AE63" s="68"/>
      <c r="AF63" s="68"/>
      <c r="AG63" s="68"/>
      <c r="AH63" s="68"/>
    </row>
    <row r="64" spans="1:34" ht="9" customHeight="1">
      <c r="A64" s="1906">
        <v>10</v>
      </c>
      <c r="B64" s="1909"/>
      <c r="C64" s="1910"/>
      <c r="D64" s="1911"/>
      <c r="E64" s="1918"/>
      <c r="F64" s="1921"/>
      <c r="G64" s="1923" t="s">
        <v>953</v>
      </c>
      <c r="H64" s="1924"/>
      <c r="I64" s="1924"/>
      <c r="J64" s="1924"/>
      <c r="K64" s="1924"/>
      <c r="L64" s="1924"/>
      <c r="M64" s="1925"/>
      <c r="N64" s="1921"/>
      <c r="O64" s="1932"/>
      <c r="P64" s="1933"/>
      <c r="R64" s="1938" t="s">
        <v>574</v>
      </c>
      <c r="S64" s="1939"/>
      <c r="T64" s="1939"/>
      <c r="U64" s="1939"/>
      <c r="V64" s="1939"/>
      <c r="W64" s="1939"/>
      <c r="X64" s="1939"/>
      <c r="Y64" s="1939"/>
      <c r="Z64" s="1939"/>
      <c r="AA64" s="1939"/>
      <c r="AB64" s="1940"/>
      <c r="AD64" s="68"/>
      <c r="AE64" s="68"/>
      <c r="AF64" s="68"/>
      <c r="AG64" s="68"/>
      <c r="AH64" s="68"/>
    </row>
    <row r="65" spans="1:34" ht="9" customHeight="1">
      <c r="A65" s="1907"/>
      <c r="B65" s="1912"/>
      <c r="C65" s="1913"/>
      <c r="D65" s="1914"/>
      <c r="E65" s="1919"/>
      <c r="F65" s="1922"/>
      <c r="G65" s="1926"/>
      <c r="H65" s="1927"/>
      <c r="I65" s="1927"/>
      <c r="J65" s="1927"/>
      <c r="K65" s="1927"/>
      <c r="L65" s="1927"/>
      <c r="M65" s="1928"/>
      <c r="N65" s="1897"/>
      <c r="O65" s="1934"/>
      <c r="P65" s="1935"/>
      <c r="R65" s="1941"/>
      <c r="S65" s="1942"/>
      <c r="T65" s="1942"/>
      <c r="U65" s="1942"/>
      <c r="V65" s="1942"/>
      <c r="W65" s="1942"/>
      <c r="X65" s="1942"/>
      <c r="Y65" s="1942"/>
      <c r="Z65" s="1942"/>
      <c r="AA65" s="1942"/>
      <c r="AB65" s="1943"/>
      <c r="AD65" s="68"/>
      <c r="AE65" s="68"/>
      <c r="AF65" s="68"/>
      <c r="AG65" s="68"/>
      <c r="AH65" s="68"/>
    </row>
    <row r="66" spans="1:34" ht="9" customHeight="1">
      <c r="A66" s="1907"/>
      <c r="B66" s="1912"/>
      <c r="C66" s="1913"/>
      <c r="D66" s="1914"/>
      <c r="E66" s="1919"/>
      <c r="F66" s="1897"/>
      <c r="G66" s="1899" t="s">
        <v>953</v>
      </c>
      <c r="H66" s="1900"/>
      <c r="I66" s="1900"/>
      <c r="J66" s="1900"/>
      <c r="K66" s="1900"/>
      <c r="L66" s="1900"/>
      <c r="M66" s="1901"/>
      <c r="N66" s="1897"/>
      <c r="O66" s="1934"/>
      <c r="P66" s="1935"/>
      <c r="R66" s="1944"/>
      <c r="S66" s="1945"/>
      <c r="T66" s="1945"/>
      <c r="U66" s="1945"/>
      <c r="V66" s="1945"/>
      <c r="W66" s="1945"/>
      <c r="X66" s="1945"/>
      <c r="Y66" s="1945"/>
      <c r="Z66" s="1945"/>
      <c r="AA66" s="1945"/>
      <c r="AB66" s="1946"/>
      <c r="AD66" s="68"/>
      <c r="AE66" s="68"/>
      <c r="AF66" s="68"/>
      <c r="AG66" s="68"/>
      <c r="AH66" s="68"/>
    </row>
    <row r="67" spans="1:34" ht="9" customHeight="1">
      <c r="A67" s="1908"/>
      <c r="B67" s="1915"/>
      <c r="C67" s="1916"/>
      <c r="D67" s="1917"/>
      <c r="E67" s="1920"/>
      <c r="F67" s="1898"/>
      <c r="G67" s="1902"/>
      <c r="H67" s="1903"/>
      <c r="I67" s="1903"/>
      <c r="J67" s="1903"/>
      <c r="K67" s="1903"/>
      <c r="L67" s="1903"/>
      <c r="M67" s="1904"/>
      <c r="N67" s="1898"/>
      <c r="O67" s="1936"/>
      <c r="P67" s="1937"/>
      <c r="R67" s="1906"/>
      <c r="S67" s="1860"/>
      <c r="T67" s="1860"/>
      <c r="U67" s="1860"/>
      <c r="V67" s="1860"/>
      <c r="W67" s="1860"/>
      <c r="X67" s="1860"/>
      <c r="Y67" s="1860"/>
      <c r="Z67" s="1860"/>
      <c r="AA67" s="1860"/>
      <c r="AB67" s="1860"/>
      <c r="AD67" s="68"/>
      <c r="AE67" s="68"/>
      <c r="AF67" s="68"/>
      <c r="AG67" s="68"/>
      <c r="AH67" s="68"/>
    </row>
    <row r="68" spans="1:34" ht="9" customHeight="1">
      <c r="A68" s="1847" t="s">
        <v>575</v>
      </c>
      <c r="B68" s="1848"/>
      <c r="C68" s="1848"/>
      <c r="D68" s="1849"/>
      <c r="E68" s="1853"/>
      <c r="F68" s="1854"/>
      <c r="G68" s="1854"/>
      <c r="H68" s="1854"/>
      <c r="I68" s="1854"/>
      <c r="J68" s="1854"/>
      <c r="K68" s="1854"/>
      <c r="L68" s="1854"/>
      <c r="M68" s="1854"/>
      <c r="N68" s="1854"/>
      <c r="O68" s="1854"/>
      <c r="P68" s="1855"/>
      <c r="R68" s="1907"/>
      <c r="S68" s="1905"/>
      <c r="T68" s="1905"/>
      <c r="U68" s="1905"/>
      <c r="V68" s="1905"/>
      <c r="W68" s="1905"/>
      <c r="X68" s="1905"/>
      <c r="Y68" s="1905"/>
      <c r="Z68" s="1905"/>
      <c r="AA68" s="1905"/>
      <c r="AB68" s="1905"/>
      <c r="AD68" s="68"/>
      <c r="AE68" s="68"/>
      <c r="AF68" s="68"/>
      <c r="AG68" s="68"/>
      <c r="AH68" s="68"/>
    </row>
    <row r="69" spans="1:34" ht="9.75" customHeight="1">
      <c r="A69" s="1850"/>
      <c r="B69" s="1851"/>
      <c r="C69" s="1851"/>
      <c r="D69" s="1852"/>
      <c r="E69" s="1856"/>
      <c r="F69" s="1857"/>
      <c r="G69" s="1857"/>
      <c r="H69" s="1857"/>
      <c r="I69" s="1857"/>
      <c r="J69" s="1857"/>
      <c r="K69" s="1857"/>
      <c r="L69" s="1857"/>
      <c r="M69" s="1857"/>
      <c r="N69" s="1857"/>
      <c r="O69" s="1857"/>
      <c r="P69" s="1858"/>
      <c r="R69" s="1908"/>
      <c r="S69" s="1861"/>
      <c r="T69" s="1861"/>
      <c r="U69" s="1861"/>
      <c r="V69" s="1861"/>
      <c r="W69" s="1861"/>
      <c r="X69" s="1861"/>
      <c r="Y69" s="1861"/>
      <c r="Z69" s="1861"/>
      <c r="AA69" s="1861"/>
      <c r="AB69" s="1861"/>
      <c r="AD69" s="68"/>
      <c r="AE69" s="68"/>
      <c r="AF69" s="68"/>
      <c r="AG69" s="68"/>
      <c r="AH69" s="68"/>
    </row>
    <row r="70" spans="1:34" ht="13.5" customHeight="1">
      <c r="A70" s="1850"/>
      <c r="B70" s="1851"/>
      <c r="C70" s="1851"/>
      <c r="D70" s="1852"/>
      <c r="E70" s="1856"/>
      <c r="F70" s="1857"/>
      <c r="G70" s="1857"/>
      <c r="H70" s="1857"/>
      <c r="I70" s="1857"/>
      <c r="J70" s="1857"/>
      <c r="K70" s="1857"/>
      <c r="L70" s="1857"/>
      <c r="M70" s="1857"/>
      <c r="N70" s="1857"/>
      <c r="O70" s="1857"/>
      <c r="P70" s="1858"/>
      <c r="R70" s="1210"/>
      <c r="S70" s="1860"/>
      <c r="T70" s="1860"/>
      <c r="U70" s="1860"/>
      <c r="V70" s="1860"/>
      <c r="W70" s="1860"/>
      <c r="X70" s="1860"/>
      <c r="Y70" s="1860"/>
      <c r="Z70" s="1860"/>
      <c r="AA70" s="1860"/>
      <c r="AB70" s="1860"/>
      <c r="AD70" s="68"/>
      <c r="AE70" s="68"/>
      <c r="AF70" s="68"/>
      <c r="AG70" s="68"/>
      <c r="AH70" s="68"/>
    </row>
    <row r="71" spans="1:34" ht="13.5" customHeight="1">
      <c r="A71" s="1850"/>
      <c r="B71" s="1851"/>
      <c r="C71" s="1851"/>
      <c r="D71" s="1852"/>
      <c r="E71" s="1856"/>
      <c r="F71" s="1857"/>
      <c r="G71" s="1857"/>
      <c r="H71" s="1857"/>
      <c r="I71" s="1857"/>
      <c r="J71" s="1857"/>
      <c r="K71" s="1857"/>
      <c r="L71" s="1857"/>
      <c r="M71" s="1857"/>
      <c r="N71" s="1857"/>
      <c r="O71" s="1857"/>
      <c r="P71" s="1858"/>
      <c r="R71" s="1859"/>
      <c r="S71" s="1861"/>
      <c r="T71" s="1861"/>
      <c r="U71" s="1861"/>
      <c r="V71" s="1861"/>
      <c r="W71" s="1861"/>
      <c r="X71" s="1861"/>
      <c r="Y71" s="1861"/>
      <c r="Z71" s="1861"/>
      <c r="AA71" s="1861"/>
      <c r="AB71" s="1861"/>
      <c r="AD71" s="68"/>
      <c r="AE71" s="68"/>
      <c r="AF71" s="68"/>
      <c r="AG71" s="68"/>
      <c r="AH71" s="68"/>
    </row>
    <row r="72" spans="1:34" ht="13.5" customHeight="1" thickBot="1">
      <c r="A72" s="1850"/>
      <c r="B72" s="1851"/>
      <c r="C72" s="1851"/>
      <c r="D72" s="1852"/>
      <c r="E72" s="1856"/>
      <c r="F72" s="1857"/>
      <c r="G72" s="1875"/>
      <c r="H72" s="1875"/>
      <c r="I72" s="1875"/>
      <c r="J72" s="1875"/>
      <c r="K72" s="1875"/>
      <c r="L72" s="1875"/>
      <c r="M72" s="1875"/>
      <c r="N72" s="1875"/>
      <c r="O72" s="1875"/>
      <c r="P72" s="1876"/>
      <c r="R72" s="1210"/>
      <c r="S72" s="1860"/>
      <c r="T72" s="1860"/>
      <c r="U72" s="1860"/>
      <c r="V72" s="1860"/>
      <c r="W72" s="1860"/>
      <c r="X72" s="1860"/>
      <c r="Y72" s="1860"/>
      <c r="Z72" s="1860"/>
      <c r="AA72" s="1860"/>
      <c r="AB72" s="1860"/>
      <c r="AG72" s="107"/>
    </row>
    <row r="73" spans="1:34" ht="13.5" customHeight="1">
      <c r="A73" s="1877" t="s">
        <v>576</v>
      </c>
      <c r="B73" s="1878"/>
      <c r="C73" s="1878"/>
      <c r="D73" s="1878"/>
      <c r="E73" s="1878"/>
      <c r="F73" s="1879"/>
      <c r="G73" s="1883" t="s">
        <v>577</v>
      </c>
      <c r="H73" s="1883"/>
      <c r="I73" s="1883"/>
      <c r="J73" s="1883"/>
      <c r="K73" s="1883"/>
      <c r="L73" s="1883"/>
      <c r="M73" s="1883"/>
      <c r="N73" s="1883"/>
      <c r="O73" s="1883"/>
      <c r="P73" s="1884"/>
      <c r="R73" s="1859"/>
      <c r="S73" s="1861"/>
      <c r="T73" s="1861"/>
      <c r="U73" s="1861"/>
      <c r="V73" s="1861"/>
      <c r="W73" s="1861"/>
      <c r="X73" s="1861"/>
      <c r="Y73" s="1861"/>
      <c r="Z73" s="1861"/>
      <c r="AA73" s="1861"/>
      <c r="AB73" s="1861"/>
      <c r="AG73" s="107"/>
    </row>
    <row r="74" spans="1:34" ht="13.5" customHeight="1">
      <c r="A74" s="1880"/>
      <c r="B74" s="1881"/>
      <c r="C74" s="1881"/>
      <c r="D74" s="1881"/>
      <c r="E74" s="1881"/>
      <c r="F74" s="1882"/>
      <c r="G74" s="1881"/>
      <c r="H74" s="1881"/>
      <c r="I74" s="1881"/>
      <c r="J74" s="1881"/>
      <c r="K74" s="1881"/>
      <c r="L74" s="1881"/>
      <c r="M74" s="1881"/>
      <c r="N74" s="1881"/>
      <c r="O74" s="1881"/>
      <c r="P74" s="1885"/>
      <c r="R74" s="132"/>
      <c r="S74" s="132"/>
      <c r="T74" s="132"/>
      <c r="U74" s="107"/>
      <c r="V74" s="107"/>
      <c r="W74" s="107"/>
      <c r="X74" s="107"/>
      <c r="Y74" s="107"/>
      <c r="Z74" s="107"/>
      <c r="AA74" s="107"/>
      <c r="AB74" s="107"/>
      <c r="AG74" s="107"/>
    </row>
    <row r="75" spans="1:34" ht="13.5" customHeight="1">
      <c r="A75" s="1845" t="s">
        <v>578</v>
      </c>
      <c r="B75" s="1862"/>
      <c r="C75" s="1863"/>
      <c r="D75" s="1863"/>
      <c r="E75" s="1863"/>
      <c r="F75" s="1864"/>
      <c r="G75" s="1871" t="s">
        <v>1051</v>
      </c>
      <c r="H75" s="1872"/>
      <c r="I75" s="1871" t="s">
        <v>254</v>
      </c>
      <c r="J75" s="1871"/>
      <c r="K75" s="1871" t="s">
        <v>492</v>
      </c>
      <c r="L75" s="1871"/>
      <c r="M75" s="1886" t="s">
        <v>493</v>
      </c>
      <c r="N75" s="1887"/>
      <c r="O75" s="1888"/>
      <c r="P75" s="1889"/>
      <c r="R75" s="1896" t="s">
        <v>579</v>
      </c>
      <c r="S75" s="1896"/>
      <c r="T75" s="1896"/>
      <c r="U75" s="1896"/>
      <c r="V75" s="1896"/>
      <c r="W75" s="1896"/>
      <c r="X75" s="1896"/>
      <c r="Y75" s="1896"/>
      <c r="Z75" s="1896"/>
      <c r="AA75" s="1896"/>
      <c r="AB75" s="1896"/>
      <c r="AC75" s="1896"/>
      <c r="AD75" s="1896"/>
      <c r="AG75" s="107"/>
    </row>
    <row r="76" spans="1:34" ht="13.5" customHeight="1">
      <c r="A76" s="1845"/>
      <c r="B76" s="1865"/>
      <c r="C76" s="1866"/>
      <c r="D76" s="1866"/>
      <c r="E76" s="1866"/>
      <c r="F76" s="1867"/>
      <c r="G76" s="1871"/>
      <c r="H76" s="1873"/>
      <c r="I76" s="1871"/>
      <c r="J76" s="1871"/>
      <c r="K76" s="1871"/>
      <c r="L76" s="1871"/>
      <c r="M76" s="1886"/>
      <c r="N76" s="1890"/>
      <c r="O76" s="1891"/>
      <c r="P76" s="1892"/>
      <c r="R76" s="134" t="s">
        <v>580</v>
      </c>
      <c r="S76" s="134"/>
      <c r="T76" s="134"/>
      <c r="U76" s="45"/>
      <c r="V76" s="45"/>
      <c r="W76" s="45"/>
      <c r="X76" s="45"/>
      <c r="Y76" s="45"/>
      <c r="Z76" s="45"/>
      <c r="AA76" s="45"/>
      <c r="AB76" s="45"/>
      <c r="AC76" s="135"/>
      <c r="AD76" s="45"/>
      <c r="AG76" s="107"/>
    </row>
    <row r="77" spans="1:34" ht="13.5" customHeight="1">
      <c r="A77" s="1845"/>
      <c r="B77" s="1865"/>
      <c r="C77" s="1866"/>
      <c r="D77" s="1866"/>
      <c r="E77" s="1866"/>
      <c r="F77" s="1867"/>
      <c r="G77" s="1871"/>
      <c r="H77" s="1873"/>
      <c r="I77" s="1871"/>
      <c r="J77" s="1871"/>
      <c r="K77" s="1871"/>
      <c r="L77" s="1871"/>
      <c r="M77" s="1886"/>
      <c r="N77" s="1890"/>
      <c r="O77" s="1891"/>
      <c r="P77" s="1892"/>
      <c r="R77" s="134" t="s">
        <v>581</v>
      </c>
      <c r="S77" s="134"/>
      <c r="T77" s="134"/>
      <c r="U77" s="45"/>
      <c r="V77" s="45"/>
      <c r="W77" s="45"/>
      <c r="X77" s="45"/>
      <c r="Y77" s="45"/>
      <c r="Z77" s="45"/>
      <c r="AA77" s="45"/>
      <c r="AB77" s="45"/>
      <c r="AC77" s="135"/>
      <c r="AD77" s="45"/>
      <c r="AG77" s="107"/>
    </row>
    <row r="78" spans="1:34" ht="13.5" customHeight="1" thickBot="1">
      <c r="A78" s="1846"/>
      <c r="B78" s="1868"/>
      <c r="C78" s="1869"/>
      <c r="D78" s="1869"/>
      <c r="E78" s="1869"/>
      <c r="F78" s="1870"/>
      <c r="G78" s="1871"/>
      <c r="H78" s="1874"/>
      <c r="I78" s="1871"/>
      <c r="J78" s="1871"/>
      <c r="K78" s="1871"/>
      <c r="L78" s="1871"/>
      <c r="M78" s="1886"/>
      <c r="N78" s="1893"/>
      <c r="O78" s="1894"/>
      <c r="P78" s="1895"/>
      <c r="R78" s="134" t="s">
        <v>582</v>
      </c>
      <c r="S78" s="134"/>
      <c r="T78" s="134"/>
      <c r="U78" s="45"/>
      <c r="V78" s="45"/>
      <c r="W78" s="45"/>
      <c r="X78" s="45"/>
      <c r="Y78" s="45"/>
      <c r="Z78" s="45"/>
      <c r="AA78" s="45"/>
      <c r="AB78" s="45"/>
      <c r="AC78" s="135"/>
      <c r="AD78" s="45"/>
      <c r="AG78" s="107"/>
    </row>
    <row r="79" spans="1:34" ht="13.5" customHeight="1">
      <c r="R79" s="134" t="s">
        <v>583</v>
      </c>
      <c r="S79" s="134"/>
      <c r="T79" s="134"/>
      <c r="U79" s="45"/>
      <c r="V79" s="45"/>
      <c r="W79" s="45"/>
      <c r="X79" s="45"/>
      <c r="Y79" s="45"/>
      <c r="Z79" s="45"/>
      <c r="AA79" s="66"/>
      <c r="AB79" s="66"/>
      <c r="AC79" s="66"/>
      <c r="AG79" s="107"/>
    </row>
    <row r="80" spans="1:34" ht="13.5" customHeight="1">
      <c r="R80" s="134" t="s">
        <v>584</v>
      </c>
      <c r="AD80" s="136"/>
      <c r="AG80" s="107"/>
    </row>
    <row r="81" spans="33:33" ht="13.5" customHeight="1">
      <c r="AG81" s="107"/>
    </row>
    <row r="82" spans="33:33" ht="13.5" customHeight="1">
      <c r="AG82" s="107"/>
    </row>
    <row r="83" spans="33:33" ht="13.5" customHeight="1">
      <c r="AG83" s="107"/>
    </row>
    <row r="84" spans="33:33" ht="13.5" customHeight="1">
      <c r="AG84" s="107"/>
    </row>
    <row r="85" spans="33:33" ht="13.5" customHeight="1">
      <c r="AG85" s="107"/>
    </row>
    <row r="86" spans="33:33" ht="13.5" customHeight="1">
      <c r="AG86" s="107"/>
    </row>
    <row r="87" spans="33:33" ht="13.5" customHeight="1">
      <c r="AG87" s="107"/>
    </row>
    <row r="88" spans="33:33" ht="13.5" customHeight="1">
      <c r="AG88" s="107"/>
    </row>
    <row r="89" spans="33:33" ht="13.5" customHeight="1">
      <c r="AG89" s="107"/>
    </row>
    <row r="90" spans="33:33" ht="13.5" customHeight="1">
      <c r="AG90" s="107"/>
    </row>
    <row r="91" spans="33:33" ht="13.5" customHeight="1">
      <c r="AG91" s="107"/>
    </row>
    <row r="92" spans="33:33" ht="13.5" customHeight="1">
      <c r="AG92" s="107"/>
    </row>
  </sheetData>
  <sheetProtection sheet="1" scenarios="1" selectLockedCells="1"/>
  <mergeCells count="413">
    <mergeCell ref="S8:S9"/>
    <mergeCell ref="T8:T9"/>
    <mergeCell ref="U8:U9"/>
    <mergeCell ref="V8:V9"/>
    <mergeCell ref="N3:P3"/>
    <mergeCell ref="R3:R4"/>
    <mergeCell ref="F5:K6"/>
    <mergeCell ref="C6:E7"/>
    <mergeCell ref="L6:M7"/>
    <mergeCell ref="N6:N7"/>
    <mergeCell ref="R6:AB7"/>
    <mergeCell ref="F7:K8"/>
    <mergeCell ref="Y8:Y9"/>
    <mergeCell ref="Z8:Z9"/>
    <mergeCell ref="AA8:AA9"/>
    <mergeCell ref="AB8:AB9"/>
    <mergeCell ref="G9:K9"/>
    <mergeCell ref="W8:W9"/>
    <mergeCell ref="X8:X9"/>
    <mergeCell ref="AA10:AA11"/>
    <mergeCell ref="AB10:AB11"/>
    <mergeCell ref="A11:B11"/>
    <mergeCell ref="G11:K11"/>
    <mergeCell ref="L11:P11"/>
    <mergeCell ref="G12:K12"/>
    <mergeCell ref="R12:R13"/>
    <mergeCell ref="S12:S13"/>
    <mergeCell ref="T12:T13"/>
    <mergeCell ref="U12:U13"/>
    <mergeCell ref="U10:U11"/>
    <mergeCell ref="V10:V11"/>
    <mergeCell ref="W10:W11"/>
    <mergeCell ref="X10:X11"/>
    <mergeCell ref="Y10:Y11"/>
    <mergeCell ref="Z10:Z11"/>
    <mergeCell ref="C10:E11"/>
    <mergeCell ref="G10:K10"/>
    <mergeCell ref="R10:R11"/>
    <mergeCell ref="S10:S11"/>
    <mergeCell ref="T10:T11"/>
    <mergeCell ref="Z14:Z15"/>
    <mergeCell ref="AA14:AA15"/>
    <mergeCell ref="AB14:AB15"/>
    <mergeCell ref="AB12:AB13"/>
    <mergeCell ref="A13:B13"/>
    <mergeCell ref="C13:E13"/>
    <mergeCell ref="H13:I13"/>
    <mergeCell ref="L13:P13"/>
    <mergeCell ref="R14:R15"/>
    <mergeCell ref="S14:S15"/>
    <mergeCell ref="T14:T15"/>
    <mergeCell ref="U14:U15"/>
    <mergeCell ref="V14:V15"/>
    <mergeCell ref="V12:V13"/>
    <mergeCell ref="W12:W13"/>
    <mergeCell ref="X12:X13"/>
    <mergeCell ref="Y12:Y13"/>
    <mergeCell ref="Z12:Z13"/>
    <mergeCell ref="AA12:AA13"/>
    <mergeCell ref="G15:K15"/>
    <mergeCell ref="L15:O15"/>
    <mergeCell ref="W14:W15"/>
    <mergeCell ref="X14:X15"/>
    <mergeCell ref="Y14:Y15"/>
    <mergeCell ref="A20:P22"/>
    <mergeCell ref="R20:R21"/>
    <mergeCell ref="S20:S21"/>
    <mergeCell ref="T20:T21"/>
    <mergeCell ref="U20:U21"/>
    <mergeCell ref="V20:V21"/>
    <mergeCell ref="W20:W21"/>
    <mergeCell ref="X20:X21"/>
    <mergeCell ref="Y20:Y21"/>
    <mergeCell ref="Y22:Y23"/>
    <mergeCell ref="AB16:AB17"/>
    <mergeCell ref="G17:K17"/>
    <mergeCell ref="L17:P17"/>
    <mergeCell ref="R18:R19"/>
    <mergeCell ref="S18:S19"/>
    <mergeCell ref="T18:T19"/>
    <mergeCell ref="U18:U19"/>
    <mergeCell ref="V18:V19"/>
    <mergeCell ref="W18:W19"/>
    <mergeCell ref="X18:X19"/>
    <mergeCell ref="V16:V17"/>
    <mergeCell ref="W16:W17"/>
    <mergeCell ref="X16:X17"/>
    <mergeCell ref="Y16:Y17"/>
    <mergeCell ref="Z16:Z17"/>
    <mergeCell ref="AA16:AA17"/>
    <mergeCell ref="R16:R17"/>
    <mergeCell ref="S16:S17"/>
    <mergeCell ref="T16:T17"/>
    <mergeCell ref="U16:U17"/>
    <mergeCell ref="Z20:Z21"/>
    <mergeCell ref="AA20:AA21"/>
    <mergeCell ref="AB20:AB21"/>
    <mergeCell ref="Y18:Y19"/>
    <mergeCell ref="Z18:Z19"/>
    <mergeCell ref="AA18:AA19"/>
    <mergeCell ref="AB18:AB19"/>
    <mergeCell ref="R24:R25"/>
    <mergeCell ref="S24:S25"/>
    <mergeCell ref="T24:T25"/>
    <mergeCell ref="U24:U25"/>
    <mergeCell ref="V24:V25"/>
    <mergeCell ref="R22:R23"/>
    <mergeCell ref="S22:S23"/>
    <mergeCell ref="T22:T23"/>
    <mergeCell ref="U22:U23"/>
    <mergeCell ref="V22:V23"/>
    <mergeCell ref="W24:W25"/>
    <mergeCell ref="X24:X25"/>
    <mergeCell ref="Y24:Y25"/>
    <mergeCell ref="Z24:Z25"/>
    <mergeCell ref="AA24:AA25"/>
    <mergeCell ref="AB24:AB25"/>
    <mergeCell ref="X22:X23"/>
    <mergeCell ref="Z22:Z23"/>
    <mergeCell ref="AA22:AA23"/>
    <mergeCell ref="AB22:AB23"/>
    <mergeCell ref="W22:W23"/>
    <mergeCell ref="AB26:AB27"/>
    <mergeCell ref="G27:M27"/>
    <mergeCell ref="A28:A31"/>
    <mergeCell ref="B28:D31"/>
    <mergeCell ref="E28:E31"/>
    <mergeCell ref="F28:F29"/>
    <mergeCell ref="G28:M29"/>
    <mergeCell ref="S26:S27"/>
    <mergeCell ref="T26:T27"/>
    <mergeCell ref="U26:U27"/>
    <mergeCell ref="V26:V27"/>
    <mergeCell ref="W26:W27"/>
    <mergeCell ref="X26:X27"/>
    <mergeCell ref="A26:A27"/>
    <mergeCell ref="B26:D27"/>
    <mergeCell ref="G26:M26"/>
    <mergeCell ref="N26:N27"/>
    <mergeCell ref="O26:P27"/>
    <mergeCell ref="R26:R27"/>
    <mergeCell ref="N28:N31"/>
    <mergeCell ref="O28:P31"/>
    <mergeCell ref="R28:R30"/>
    <mergeCell ref="S28:S30"/>
    <mergeCell ref="T28:T30"/>
    <mergeCell ref="U28:U30"/>
    <mergeCell ref="Y26:Y27"/>
    <mergeCell ref="Z26:Z27"/>
    <mergeCell ref="AA26:AA27"/>
    <mergeCell ref="AA31:AA33"/>
    <mergeCell ref="AB31:AB33"/>
    <mergeCell ref="A32:A35"/>
    <mergeCell ref="B32:D35"/>
    <mergeCell ref="E32:E35"/>
    <mergeCell ref="F32:F33"/>
    <mergeCell ref="G32:M33"/>
    <mergeCell ref="N32:N35"/>
    <mergeCell ref="AB28:AB30"/>
    <mergeCell ref="F30:F31"/>
    <mergeCell ref="G30:M31"/>
    <mergeCell ref="R31:R33"/>
    <mergeCell ref="S31:S33"/>
    <mergeCell ref="T31:T33"/>
    <mergeCell ref="U31:U33"/>
    <mergeCell ref="V31:V33"/>
    <mergeCell ref="W31:W33"/>
    <mergeCell ref="X31:X33"/>
    <mergeCell ref="V28:V30"/>
    <mergeCell ref="W28:W30"/>
    <mergeCell ref="X28:X30"/>
    <mergeCell ref="Y28:Y30"/>
    <mergeCell ref="Z28:Z30"/>
    <mergeCell ref="AA28:AA30"/>
    <mergeCell ref="AA34:AA36"/>
    <mergeCell ref="AB34:AB36"/>
    <mergeCell ref="A36:A39"/>
    <mergeCell ref="B36:D39"/>
    <mergeCell ref="E36:E39"/>
    <mergeCell ref="F36:F37"/>
    <mergeCell ref="G36:M37"/>
    <mergeCell ref="N36:N39"/>
    <mergeCell ref="O36:P39"/>
    <mergeCell ref="R37:R39"/>
    <mergeCell ref="U34:U36"/>
    <mergeCell ref="V34:V36"/>
    <mergeCell ref="W34:W36"/>
    <mergeCell ref="X34:X36"/>
    <mergeCell ref="Y34:Y36"/>
    <mergeCell ref="Z34:Z36"/>
    <mergeCell ref="O32:P35"/>
    <mergeCell ref="F34:F35"/>
    <mergeCell ref="G34:M35"/>
    <mergeCell ref="R34:R36"/>
    <mergeCell ref="S34:S36"/>
    <mergeCell ref="T34:T36"/>
    <mergeCell ref="Y31:Y33"/>
    <mergeCell ref="Z31:Z33"/>
    <mergeCell ref="Y37:Y39"/>
    <mergeCell ref="Z37:Z39"/>
    <mergeCell ref="AA37:AA39"/>
    <mergeCell ref="AB37:AB39"/>
    <mergeCell ref="F38:F39"/>
    <mergeCell ref="G38:M39"/>
    <mergeCell ref="S37:S39"/>
    <mergeCell ref="T37:T39"/>
    <mergeCell ref="U37:U39"/>
    <mergeCell ref="V37:V39"/>
    <mergeCell ref="W37:W39"/>
    <mergeCell ref="X37:X39"/>
    <mergeCell ref="AA40:AA42"/>
    <mergeCell ref="AB40:AB42"/>
    <mergeCell ref="O40:P43"/>
    <mergeCell ref="R40:R42"/>
    <mergeCell ref="S40:S42"/>
    <mergeCell ref="T40:T42"/>
    <mergeCell ref="U40:U42"/>
    <mergeCell ref="V40:V42"/>
    <mergeCell ref="R43:R45"/>
    <mergeCell ref="S43:S45"/>
    <mergeCell ref="T43:T45"/>
    <mergeCell ref="U43:U45"/>
    <mergeCell ref="AB43:AB45"/>
    <mergeCell ref="V43:V45"/>
    <mergeCell ref="W43:W45"/>
    <mergeCell ref="X43:X45"/>
    <mergeCell ref="Y43:Y45"/>
    <mergeCell ref="Z43:Z45"/>
    <mergeCell ref="AA43:AA45"/>
    <mergeCell ref="A40:A43"/>
    <mergeCell ref="B40:D43"/>
    <mergeCell ref="E40:E43"/>
    <mergeCell ref="F40:F41"/>
    <mergeCell ref="G40:M41"/>
    <mergeCell ref="N40:N43"/>
    <mergeCell ref="F42:F43"/>
    <mergeCell ref="G42:M43"/>
    <mergeCell ref="Z46:Z48"/>
    <mergeCell ref="A44:A47"/>
    <mergeCell ref="B44:D47"/>
    <mergeCell ref="E44:E47"/>
    <mergeCell ref="F44:F45"/>
    <mergeCell ref="G44:M45"/>
    <mergeCell ref="N44:N47"/>
    <mergeCell ref="O44:P47"/>
    <mergeCell ref="F46:F47"/>
    <mergeCell ref="G46:M47"/>
    <mergeCell ref="W40:W42"/>
    <mergeCell ref="X40:X42"/>
    <mergeCell ref="Y40:Y42"/>
    <mergeCell ref="Z40:Z42"/>
    <mergeCell ref="O48:P51"/>
    <mergeCell ref="R49:R51"/>
    <mergeCell ref="A48:A51"/>
    <mergeCell ref="B48:D51"/>
    <mergeCell ref="E48:E51"/>
    <mergeCell ref="F48:F49"/>
    <mergeCell ref="G48:M49"/>
    <mergeCell ref="R46:R48"/>
    <mergeCell ref="S46:S48"/>
    <mergeCell ref="T46:T48"/>
    <mergeCell ref="U46:U48"/>
    <mergeCell ref="F50:F51"/>
    <mergeCell ref="G50:M51"/>
    <mergeCell ref="N48:N51"/>
    <mergeCell ref="S49:S51"/>
    <mergeCell ref="T49:T51"/>
    <mergeCell ref="U49:U51"/>
    <mergeCell ref="AA46:AA48"/>
    <mergeCell ref="X52:X54"/>
    <mergeCell ref="Y52:Y54"/>
    <mergeCell ref="Z52:Z54"/>
    <mergeCell ref="AA52:AA54"/>
    <mergeCell ref="AB52:AB54"/>
    <mergeCell ref="V52:V54"/>
    <mergeCell ref="W52:W54"/>
    <mergeCell ref="AB46:AB48"/>
    <mergeCell ref="V46:V48"/>
    <mergeCell ref="W46:W48"/>
    <mergeCell ref="AB49:AB51"/>
    <mergeCell ref="X49:X51"/>
    <mergeCell ref="Y49:Y51"/>
    <mergeCell ref="Z49:Z51"/>
    <mergeCell ref="AA49:AA51"/>
    <mergeCell ref="X46:X48"/>
    <mergeCell ref="Y46:Y48"/>
    <mergeCell ref="V49:V51"/>
    <mergeCell ref="W49:W51"/>
    <mergeCell ref="F54:F55"/>
    <mergeCell ref="G54:M55"/>
    <mergeCell ref="R55:R57"/>
    <mergeCell ref="S55:S57"/>
    <mergeCell ref="T55:T57"/>
    <mergeCell ref="R52:R54"/>
    <mergeCell ref="S52:S54"/>
    <mergeCell ref="T52:T54"/>
    <mergeCell ref="U52:U54"/>
    <mergeCell ref="AA55:AA57"/>
    <mergeCell ref="AB55:AB57"/>
    <mergeCell ref="V55:V57"/>
    <mergeCell ref="W55:W57"/>
    <mergeCell ref="X55:X57"/>
    <mergeCell ref="Y55:Y57"/>
    <mergeCell ref="Z55:Z57"/>
    <mergeCell ref="F52:F53"/>
    <mergeCell ref="A56:A59"/>
    <mergeCell ref="B56:D59"/>
    <mergeCell ref="E56:E59"/>
    <mergeCell ref="F56:F57"/>
    <mergeCell ref="G56:M57"/>
    <mergeCell ref="N56:N59"/>
    <mergeCell ref="O56:P59"/>
    <mergeCell ref="F58:F59"/>
    <mergeCell ref="U55:U57"/>
    <mergeCell ref="A52:A55"/>
    <mergeCell ref="B52:D55"/>
    <mergeCell ref="E52:E55"/>
    <mergeCell ref="G52:M53"/>
    <mergeCell ref="N52:N55"/>
    <mergeCell ref="O52:P55"/>
    <mergeCell ref="Y58:Y60"/>
    <mergeCell ref="AA61:AA63"/>
    <mergeCell ref="AB61:AB63"/>
    <mergeCell ref="V61:V63"/>
    <mergeCell ref="W61:W63"/>
    <mergeCell ref="X61:X63"/>
    <mergeCell ref="Y61:Y63"/>
    <mergeCell ref="Z61:Z63"/>
    <mergeCell ref="W58:W60"/>
    <mergeCell ref="X58:X60"/>
    <mergeCell ref="G58:M59"/>
    <mergeCell ref="R58:R60"/>
    <mergeCell ref="S58:S60"/>
    <mergeCell ref="T58:T60"/>
    <mergeCell ref="U58:U60"/>
    <mergeCell ref="V58:V60"/>
    <mergeCell ref="O60:P63"/>
    <mergeCell ref="R61:R63"/>
    <mergeCell ref="S61:S63"/>
    <mergeCell ref="T61:T63"/>
    <mergeCell ref="U61:U63"/>
    <mergeCell ref="Z70:Z71"/>
    <mergeCell ref="AA70:AA71"/>
    <mergeCell ref="A60:A63"/>
    <mergeCell ref="B60:D63"/>
    <mergeCell ref="E60:E63"/>
    <mergeCell ref="F60:F61"/>
    <mergeCell ref="G60:M61"/>
    <mergeCell ref="N60:N63"/>
    <mergeCell ref="G66:M67"/>
    <mergeCell ref="R67:R69"/>
    <mergeCell ref="S67:S69"/>
    <mergeCell ref="Z58:Z60"/>
    <mergeCell ref="AA58:AA60"/>
    <mergeCell ref="O64:P67"/>
    <mergeCell ref="R64:AB66"/>
    <mergeCell ref="A64:A67"/>
    <mergeCell ref="B64:D67"/>
    <mergeCell ref="E64:E67"/>
    <mergeCell ref="F64:F65"/>
    <mergeCell ref="G64:M65"/>
    <mergeCell ref="N64:N67"/>
    <mergeCell ref="V67:V69"/>
    <mergeCell ref="W67:W69"/>
    <mergeCell ref="AB58:AB60"/>
    <mergeCell ref="T72:T73"/>
    <mergeCell ref="T70:T71"/>
    <mergeCell ref="U70:U71"/>
    <mergeCell ref="V70:V71"/>
    <mergeCell ref="F62:F63"/>
    <mergeCell ref="G62:M63"/>
    <mergeCell ref="Z67:Z69"/>
    <mergeCell ref="AA67:AA69"/>
    <mergeCell ref="AB67:AB69"/>
    <mergeCell ref="F66:F67"/>
    <mergeCell ref="X72:X73"/>
    <mergeCell ref="Y72:Y73"/>
    <mergeCell ref="Z72:Z73"/>
    <mergeCell ref="AA72:AA73"/>
    <mergeCell ref="AB72:AB73"/>
    <mergeCell ref="U72:U73"/>
    <mergeCell ref="V72:V73"/>
    <mergeCell ref="X67:X69"/>
    <mergeCell ref="Y67:Y69"/>
    <mergeCell ref="W70:W71"/>
    <mergeCell ref="T67:T69"/>
    <mergeCell ref="U67:U69"/>
    <mergeCell ref="X70:X71"/>
    <mergeCell ref="Y70:Y71"/>
    <mergeCell ref="A75:A78"/>
    <mergeCell ref="A68:D72"/>
    <mergeCell ref="E68:P69"/>
    <mergeCell ref="E70:P70"/>
    <mergeCell ref="R70:R71"/>
    <mergeCell ref="S70:S71"/>
    <mergeCell ref="B75:F78"/>
    <mergeCell ref="G75:G78"/>
    <mergeCell ref="H75:H78"/>
    <mergeCell ref="E72:P72"/>
    <mergeCell ref="R72:R73"/>
    <mergeCell ref="A73:F74"/>
    <mergeCell ref="G73:P74"/>
    <mergeCell ref="I75:I78"/>
    <mergeCell ref="J75:J78"/>
    <mergeCell ref="K75:K78"/>
    <mergeCell ref="L75:L78"/>
    <mergeCell ref="M75:M78"/>
    <mergeCell ref="N75:P78"/>
    <mergeCell ref="R75:AD75"/>
    <mergeCell ref="W72:W73"/>
    <mergeCell ref="AB70:AB71"/>
    <mergeCell ref="E71:P71"/>
    <mergeCell ref="S72:S73"/>
  </mergeCells>
  <phoneticPr fontId="1"/>
  <dataValidations count="6">
    <dataValidation allowBlank="1" showInputMessage="1" showErrorMessage="1" prompt="電気機器は電圧も記入_x000a_" sqref="E28:E31" xr:uid="{B1F2A15A-894A-4B17-A403-00FB54E6BEA9}"/>
    <dataValidation allowBlank="1" showInputMessage="1" showErrorMessage="1" prompt="持込会社の現場代理人でも良い" sqref="L15:O15" xr:uid="{223DBE34-59BA-49A7-A373-E5AD1CB5AAB7}"/>
    <dataValidation type="list" allowBlank="1" showInputMessage="1" showErrorMessage="1" promptTitle="▼で選択できます。" prompt="　" sqref="H13" xr:uid="{ED50C7A0-1B9D-4D66-B592-94897881B842}">
      <formula1>"一,二,三,四,五"</formula1>
    </dataValidation>
    <dataValidation type="list" allowBlank="1" showInputMessage="1" promptTitle="▼をクリックして　✓　を選択できます。" prompt="_x000a_該当する箇所へ✓して下さい。" sqref="S70:AB70 S72:AB72 S26:AB26 S10:AB10 S18:AB18 S12:AB12 S14:AB14 S16:AB16 S20:AB20 S22:AB22 S24:AB24 S28:AB28 S31:AB31 S34:AB34 S37:AB37 S40:AB40 S43:AB43 S46:AB46 S49:AB49 S52:AB52 S58:AB58 S61:AB61 S55:AB55 S67:AB67" xr:uid="{28DE7021-1D61-4B06-84BD-C7B2E0B4B105}">
      <formula1>"✓,　,"</formula1>
    </dataValidation>
    <dataValidation type="list" allowBlank="1" showInputMessage="1" promptTitle="　　　　　　　　　　　　" prompt="例）2020/4/1_x000a__x000a_※自動で和暦入力されます。" sqref="N3:P3" xr:uid="{EA2880EB-5F82-47E9-9B4E-F34AF6E78978}">
      <formula1>"令和　　　年　　　月　　　日"</formula1>
    </dataValidation>
    <dataValidation type="list" allowBlank="1" showInputMessage="1" prompt="例）2020/4/1_x000a_※自動で和暦入力されます。_x000a__x000a_※手書き記入の場合、▼をクリックして、該当する和暦を選択してください。" sqref="G28:M67" xr:uid="{362236CD-AC41-4888-858E-56FED712C79A}">
      <formula1>"令和　　　年　　　月　　　日,平成　　　年　　　月　　　日"</formula1>
    </dataValidation>
  </dataValidations>
  <printOptions horizontalCentered="1" verticalCentered="1"/>
  <pageMargins left="0.86614173228346458" right="0.31496062992125984" top="0.39370078740157483" bottom="0.19685039370078741" header="0.31496062992125984" footer="0.11811023622047245"/>
  <pageSetup paperSize="8" scale="88" orientation="landscape" blackAndWhite="1"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F15D66-C55A-494E-A0B7-3B1454191781}">
  <sheetPr codeName="Sheet14"/>
  <dimension ref="A1:AI34"/>
  <sheetViews>
    <sheetView showGridLines="0" view="pageBreakPreview" zoomScale="80" zoomScaleNormal="70" zoomScaleSheetLayoutView="80" workbookViewId="0">
      <selection activeCell="N5" sqref="N5:S5"/>
    </sheetView>
  </sheetViews>
  <sheetFormatPr defaultRowHeight="30" customHeight="1"/>
  <cols>
    <col min="1" max="1" width="2.625" style="137" customWidth="1"/>
    <col min="2" max="2" width="4.375" style="137" customWidth="1"/>
    <col min="3" max="3" width="7.5" style="137" customWidth="1"/>
    <col min="4" max="4" width="3.25" style="137" customWidth="1"/>
    <col min="5" max="5" width="8.625" style="137" customWidth="1"/>
    <col min="6" max="6" width="3" style="137" customWidth="1"/>
    <col min="7" max="7" width="4.125" style="137" customWidth="1"/>
    <col min="8" max="8" width="3.125" style="137" customWidth="1"/>
    <col min="9" max="9" width="4.75" style="137" customWidth="1"/>
    <col min="10" max="10" width="8.25" style="137" customWidth="1"/>
    <col min="11" max="11" width="3.375" style="137" customWidth="1"/>
    <col min="12" max="12" width="3.625" style="137" customWidth="1"/>
    <col min="13" max="13" width="4.375" style="137" customWidth="1"/>
    <col min="14" max="14" width="7.125" style="137" customWidth="1"/>
    <col min="15" max="18" width="4" style="137" customWidth="1"/>
    <col min="19" max="19" width="5" style="137" customWidth="1"/>
    <col min="20" max="20" width="3.25" style="137" customWidth="1"/>
    <col min="21" max="253" width="9" style="137"/>
    <col min="254" max="254" width="2.625" style="137" customWidth="1"/>
    <col min="255" max="255" width="4.375" style="137" customWidth="1"/>
    <col min="256" max="256" width="7.5" style="137" customWidth="1"/>
    <col min="257" max="257" width="3.25" style="137" customWidth="1"/>
    <col min="258" max="258" width="8.625" style="137" customWidth="1"/>
    <col min="259" max="259" width="3" style="137" customWidth="1"/>
    <col min="260" max="260" width="4.125" style="137" customWidth="1"/>
    <col min="261" max="261" width="3.125" style="137" customWidth="1"/>
    <col min="262" max="262" width="4.75" style="137" customWidth="1"/>
    <col min="263" max="263" width="8.25" style="137" customWidth="1"/>
    <col min="264" max="264" width="3.375" style="137" customWidth="1"/>
    <col min="265" max="265" width="3.625" style="137" customWidth="1"/>
    <col min="266" max="266" width="4.375" style="137" customWidth="1"/>
    <col min="267" max="267" width="7.125" style="137" customWidth="1"/>
    <col min="268" max="271" width="4" style="137" customWidth="1"/>
    <col min="272" max="272" width="5" style="137" customWidth="1"/>
    <col min="273" max="273" width="3.25" style="137" customWidth="1"/>
    <col min="274" max="509" width="9" style="137"/>
    <col min="510" max="510" width="2.625" style="137" customWidth="1"/>
    <col min="511" max="511" width="4.375" style="137" customWidth="1"/>
    <col min="512" max="512" width="7.5" style="137" customWidth="1"/>
    <col min="513" max="513" width="3.25" style="137" customWidth="1"/>
    <col min="514" max="514" width="8.625" style="137" customWidth="1"/>
    <col min="515" max="515" width="3" style="137" customWidth="1"/>
    <col min="516" max="516" width="4.125" style="137" customWidth="1"/>
    <col min="517" max="517" width="3.125" style="137" customWidth="1"/>
    <col min="518" max="518" width="4.75" style="137" customWidth="1"/>
    <col min="519" max="519" width="8.25" style="137" customWidth="1"/>
    <col min="520" max="520" width="3.375" style="137" customWidth="1"/>
    <col min="521" max="521" width="3.625" style="137" customWidth="1"/>
    <col min="522" max="522" width="4.375" style="137" customWidth="1"/>
    <col min="523" max="523" width="7.125" style="137" customWidth="1"/>
    <col min="524" max="527" width="4" style="137" customWidth="1"/>
    <col min="528" max="528" width="5" style="137" customWidth="1"/>
    <col min="529" max="529" width="3.25" style="137" customWidth="1"/>
    <col min="530" max="765" width="9" style="137"/>
    <col min="766" max="766" width="2.625" style="137" customWidth="1"/>
    <col min="767" max="767" width="4.375" style="137" customWidth="1"/>
    <col min="768" max="768" width="7.5" style="137" customWidth="1"/>
    <col min="769" max="769" width="3.25" style="137" customWidth="1"/>
    <col min="770" max="770" width="8.625" style="137" customWidth="1"/>
    <col min="771" max="771" width="3" style="137" customWidth="1"/>
    <col min="772" max="772" width="4.125" style="137" customWidth="1"/>
    <col min="773" max="773" width="3.125" style="137" customWidth="1"/>
    <col min="774" max="774" width="4.75" style="137" customWidth="1"/>
    <col min="775" max="775" width="8.25" style="137" customWidth="1"/>
    <col min="776" max="776" width="3.375" style="137" customWidth="1"/>
    <col min="777" max="777" width="3.625" style="137" customWidth="1"/>
    <col min="778" max="778" width="4.375" style="137" customWidth="1"/>
    <col min="779" max="779" width="7.125" style="137" customWidth="1"/>
    <col min="780" max="783" width="4" style="137" customWidth="1"/>
    <col min="784" max="784" width="5" style="137" customWidth="1"/>
    <col min="785" max="785" width="3.25" style="137" customWidth="1"/>
    <col min="786" max="1021" width="9" style="137"/>
    <col min="1022" max="1022" width="2.625" style="137" customWidth="1"/>
    <col min="1023" max="1023" width="4.375" style="137" customWidth="1"/>
    <col min="1024" max="1024" width="7.5" style="137" customWidth="1"/>
    <col min="1025" max="1025" width="3.25" style="137" customWidth="1"/>
    <col min="1026" max="1026" width="8.625" style="137" customWidth="1"/>
    <col min="1027" max="1027" width="3" style="137" customWidth="1"/>
    <col min="1028" max="1028" width="4.125" style="137" customWidth="1"/>
    <col min="1029" max="1029" width="3.125" style="137" customWidth="1"/>
    <col min="1030" max="1030" width="4.75" style="137" customWidth="1"/>
    <col min="1031" max="1031" width="8.25" style="137" customWidth="1"/>
    <col min="1032" max="1032" width="3.375" style="137" customWidth="1"/>
    <col min="1033" max="1033" width="3.625" style="137" customWidth="1"/>
    <col min="1034" max="1034" width="4.375" style="137" customWidth="1"/>
    <col min="1035" max="1035" width="7.125" style="137" customWidth="1"/>
    <col min="1036" max="1039" width="4" style="137" customWidth="1"/>
    <col min="1040" max="1040" width="5" style="137" customWidth="1"/>
    <col min="1041" max="1041" width="3.25" style="137" customWidth="1"/>
    <col min="1042" max="1277" width="9" style="137"/>
    <col min="1278" max="1278" width="2.625" style="137" customWidth="1"/>
    <col min="1279" max="1279" width="4.375" style="137" customWidth="1"/>
    <col min="1280" max="1280" width="7.5" style="137" customWidth="1"/>
    <col min="1281" max="1281" width="3.25" style="137" customWidth="1"/>
    <col min="1282" max="1282" width="8.625" style="137" customWidth="1"/>
    <col min="1283" max="1283" width="3" style="137" customWidth="1"/>
    <col min="1284" max="1284" width="4.125" style="137" customWidth="1"/>
    <col min="1285" max="1285" width="3.125" style="137" customWidth="1"/>
    <col min="1286" max="1286" width="4.75" style="137" customWidth="1"/>
    <col min="1287" max="1287" width="8.25" style="137" customWidth="1"/>
    <col min="1288" max="1288" width="3.375" style="137" customWidth="1"/>
    <col min="1289" max="1289" width="3.625" style="137" customWidth="1"/>
    <col min="1290" max="1290" width="4.375" style="137" customWidth="1"/>
    <col min="1291" max="1291" width="7.125" style="137" customWidth="1"/>
    <col min="1292" max="1295" width="4" style="137" customWidth="1"/>
    <col min="1296" max="1296" width="5" style="137" customWidth="1"/>
    <col min="1297" max="1297" width="3.25" style="137" customWidth="1"/>
    <col min="1298" max="1533" width="9" style="137"/>
    <col min="1534" max="1534" width="2.625" style="137" customWidth="1"/>
    <col min="1535" max="1535" width="4.375" style="137" customWidth="1"/>
    <col min="1536" max="1536" width="7.5" style="137" customWidth="1"/>
    <col min="1537" max="1537" width="3.25" style="137" customWidth="1"/>
    <col min="1538" max="1538" width="8.625" style="137" customWidth="1"/>
    <col min="1539" max="1539" width="3" style="137" customWidth="1"/>
    <col min="1540" max="1540" width="4.125" style="137" customWidth="1"/>
    <col min="1541" max="1541" width="3.125" style="137" customWidth="1"/>
    <col min="1542" max="1542" width="4.75" style="137" customWidth="1"/>
    <col min="1543" max="1543" width="8.25" style="137" customWidth="1"/>
    <col min="1544" max="1544" width="3.375" style="137" customWidth="1"/>
    <col min="1545" max="1545" width="3.625" style="137" customWidth="1"/>
    <col min="1546" max="1546" width="4.375" style="137" customWidth="1"/>
    <col min="1547" max="1547" width="7.125" style="137" customWidth="1"/>
    <col min="1548" max="1551" width="4" style="137" customWidth="1"/>
    <col min="1552" max="1552" width="5" style="137" customWidth="1"/>
    <col min="1553" max="1553" width="3.25" style="137" customWidth="1"/>
    <col min="1554" max="1789" width="9" style="137"/>
    <col min="1790" max="1790" width="2.625" style="137" customWidth="1"/>
    <col min="1791" max="1791" width="4.375" style="137" customWidth="1"/>
    <col min="1792" max="1792" width="7.5" style="137" customWidth="1"/>
    <col min="1793" max="1793" width="3.25" style="137" customWidth="1"/>
    <col min="1794" max="1794" width="8.625" style="137" customWidth="1"/>
    <col min="1795" max="1795" width="3" style="137" customWidth="1"/>
    <col min="1796" max="1796" width="4.125" style="137" customWidth="1"/>
    <col min="1797" max="1797" width="3.125" style="137" customWidth="1"/>
    <col min="1798" max="1798" width="4.75" style="137" customWidth="1"/>
    <col min="1799" max="1799" width="8.25" style="137" customWidth="1"/>
    <col min="1800" max="1800" width="3.375" style="137" customWidth="1"/>
    <col min="1801" max="1801" width="3.625" style="137" customWidth="1"/>
    <col min="1802" max="1802" width="4.375" style="137" customWidth="1"/>
    <col min="1803" max="1803" width="7.125" style="137" customWidth="1"/>
    <col min="1804" max="1807" width="4" style="137" customWidth="1"/>
    <col min="1808" max="1808" width="5" style="137" customWidth="1"/>
    <col min="1809" max="1809" width="3.25" style="137" customWidth="1"/>
    <col min="1810" max="2045" width="9" style="137"/>
    <col min="2046" max="2046" width="2.625" style="137" customWidth="1"/>
    <col min="2047" max="2047" width="4.375" style="137" customWidth="1"/>
    <col min="2048" max="2048" width="7.5" style="137" customWidth="1"/>
    <col min="2049" max="2049" width="3.25" style="137" customWidth="1"/>
    <col min="2050" max="2050" width="8.625" style="137" customWidth="1"/>
    <col min="2051" max="2051" width="3" style="137" customWidth="1"/>
    <col min="2052" max="2052" width="4.125" style="137" customWidth="1"/>
    <col min="2053" max="2053" width="3.125" style="137" customWidth="1"/>
    <col min="2054" max="2054" width="4.75" style="137" customWidth="1"/>
    <col min="2055" max="2055" width="8.25" style="137" customWidth="1"/>
    <col min="2056" max="2056" width="3.375" style="137" customWidth="1"/>
    <col min="2057" max="2057" width="3.625" style="137" customWidth="1"/>
    <col min="2058" max="2058" width="4.375" style="137" customWidth="1"/>
    <col min="2059" max="2059" width="7.125" style="137" customWidth="1"/>
    <col min="2060" max="2063" width="4" style="137" customWidth="1"/>
    <col min="2064" max="2064" width="5" style="137" customWidth="1"/>
    <col min="2065" max="2065" width="3.25" style="137" customWidth="1"/>
    <col min="2066" max="2301" width="9" style="137"/>
    <col min="2302" max="2302" width="2.625" style="137" customWidth="1"/>
    <col min="2303" max="2303" width="4.375" style="137" customWidth="1"/>
    <col min="2304" max="2304" width="7.5" style="137" customWidth="1"/>
    <col min="2305" max="2305" width="3.25" style="137" customWidth="1"/>
    <col min="2306" max="2306" width="8.625" style="137" customWidth="1"/>
    <col min="2307" max="2307" width="3" style="137" customWidth="1"/>
    <col min="2308" max="2308" width="4.125" style="137" customWidth="1"/>
    <col min="2309" max="2309" width="3.125" style="137" customWidth="1"/>
    <col min="2310" max="2310" width="4.75" style="137" customWidth="1"/>
    <col min="2311" max="2311" width="8.25" style="137" customWidth="1"/>
    <col min="2312" max="2312" width="3.375" style="137" customWidth="1"/>
    <col min="2313" max="2313" width="3.625" style="137" customWidth="1"/>
    <col min="2314" max="2314" width="4.375" style="137" customWidth="1"/>
    <col min="2315" max="2315" width="7.125" style="137" customWidth="1"/>
    <col min="2316" max="2319" width="4" style="137" customWidth="1"/>
    <col min="2320" max="2320" width="5" style="137" customWidth="1"/>
    <col min="2321" max="2321" width="3.25" style="137" customWidth="1"/>
    <col min="2322" max="2557" width="9" style="137"/>
    <col min="2558" max="2558" width="2.625" style="137" customWidth="1"/>
    <col min="2559" max="2559" width="4.375" style="137" customWidth="1"/>
    <col min="2560" max="2560" width="7.5" style="137" customWidth="1"/>
    <col min="2561" max="2561" width="3.25" style="137" customWidth="1"/>
    <col min="2562" max="2562" width="8.625" style="137" customWidth="1"/>
    <col min="2563" max="2563" width="3" style="137" customWidth="1"/>
    <col min="2564" max="2564" width="4.125" style="137" customWidth="1"/>
    <col min="2565" max="2565" width="3.125" style="137" customWidth="1"/>
    <col min="2566" max="2566" width="4.75" style="137" customWidth="1"/>
    <col min="2567" max="2567" width="8.25" style="137" customWidth="1"/>
    <col min="2568" max="2568" width="3.375" style="137" customWidth="1"/>
    <col min="2569" max="2569" width="3.625" style="137" customWidth="1"/>
    <col min="2570" max="2570" width="4.375" style="137" customWidth="1"/>
    <col min="2571" max="2571" width="7.125" style="137" customWidth="1"/>
    <col min="2572" max="2575" width="4" style="137" customWidth="1"/>
    <col min="2576" max="2576" width="5" style="137" customWidth="1"/>
    <col min="2577" max="2577" width="3.25" style="137" customWidth="1"/>
    <col min="2578" max="2813" width="9" style="137"/>
    <col min="2814" max="2814" width="2.625" style="137" customWidth="1"/>
    <col min="2815" max="2815" width="4.375" style="137" customWidth="1"/>
    <col min="2816" max="2816" width="7.5" style="137" customWidth="1"/>
    <col min="2817" max="2817" width="3.25" style="137" customWidth="1"/>
    <col min="2818" max="2818" width="8.625" style="137" customWidth="1"/>
    <col min="2819" max="2819" width="3" style="137" customWidth="1"/>
    <col min="2820" max="2820" width="4.125" style="137" customWidth="1"/>
    <col min="2821" max="2821" width="3.125" style="137" customWidth="1"/>
    <col min="2822" max="2822" width="4.75" style="137" customWidth="1"/>
    <col min="2823" max="2823" width="8.25" style="137" customWidth="1"/>
    <col min="2824" max="2824" width="3.375" style="137" customWidth="1"/>
    <col min="2825" max="2825" width="3.625" style="137" customWidth="1"/>
    <col min="2826" max="2826" width="4.375" style="137" customWidth="1"/>
    <col min="2827" max="2827" width="7.125" style="137" customWidth="1"/>
    <col min="2828" max="2831" width="4" style="137" customWidth="1"/>
    <col min="2832" max="2832" width="5" style="137" customWidth="1"/>
    <col min="2833" max="2833" width="3.25" style="137" customWidth="1"/>
    <col min="2834" max="3069" width="9" style="137"/>
    <col min="3070" max="3070" width="2.625" style="137" customWidth="1"/>
    <col min="3071" max="3071" width="4.375" style="137" customWidth="1"/>
    <col min="3072" max="3072" width="7.5" style="137" customWidth="1"/>
    <col min="3073" max="3073" width="3.25" style="137" customWidth="1"/>
    <col min="3074" max="3074" width="8.625" style="137" customWidth="1"/>
    <col min="3075" max="3075" width="3" style="137" customWidth="1"/>
    <col min="3076" max="3076" width="4.125" style="137" customWidth="1"/>
    <col min="3077" max="3077" width="3.125" style="137" customWidth="1"/>
    <col min="3078" max="3078" width="4.75" style="137" customWidth="1"/>
    <col min="3079" max="3079" width="8.25" style="137" customWidth="1"/>
    <col min="3080" max="3080" width="3.375" style="137" customWidth="1"/>
    <col min="3081" max="3081" width="3.625" style="137" customWidth="1"/>
    <col min="3082" max="3082" width="4.375" style="137" customWidth="1"/>
    <col min="3083" max="3083" width="7.125" style="137" customWidth="1"/>
    <col min="3084" max="3087" width="4" style="137" customWidth="1"/>
    <col min="3088" max="3088" width="5" style="137" customWidth="1"/>
    <col min="3089" max="3089" width="3.25" style="137" customWidth="1"/>
    <col min="3090" max="3325" width="9" style="137"/>
    <col min="3326" max="3326" width="2.625" style="137" customWidth="1"/>
    <col min="3327" max="3327" width="4.375" style="137" customWidth="1"/>
    <col min="3328" max="3328" width="7.5" style="137" customWidth="1"/>
    <col min="3329" max="3329" width="3.25" style="137" customWidth="1"/>
    <col min="3330" max="3330" width="8.625" style="137" customWidth="1"/>
    <col min="3331" max="3331" width="3" style="137" customWidth="1"/>
    <col min="3332" max="3332" width="4.125" style="137" customWidth="1"/>
    <col min="3333" max="3333" width="3.125" style="137" customWidth="1"/>
    <col min="3334" max="3334" width="4.75" style="137" customWidth="1"/>
    <col min="3335" max="3335" width="8.25" style="137" customWidth="1"/>
    <col min="3336" max="3336" width="3.375" style="137" customWidth="1"/>
    <col min="3337" max="3337" width="3.625" style="137" customWidth="1"/>
    <col min="3338" max="3338" width="4.375" style="137" customWidth="1"/>
    <col min="3339" max="3339" width="7.125" style="137" customWidth="1"/>
    <col min="3340" max="3343" width="4" style="137" customWidth="1"/>
    <col min="3344" max="3344" width="5" style="137" customWidth="1"/>
    <col min="3345" max="3345" width="3.25" style="137" customWidth="1"/>
    <col min="3346" max="3581" width="9" style="137"/>
    <col min="3582" max="3582" width="2.625" style="137" customWidth="1"/>
    <col min="3583" max="3583" width="4.375" style="137" customWidth="1"/>
    <col min="3584" max="3584" width="7.5" style="137" customWidth="1"/>
    <col min="3585" max="3585" width="3.25" style="137" customWidth="1"/>
    <col min="3586" max="3586" width="8.625" style="137" customWidth="1"/>
    <col min="3587" max="3587" width="3" style="137" customWidth="1"/>
    <col min="3588" max="3588" width="4.125" style="137" customWidth="1"/>
    <col min="3589" max="3589" width="3.125" style="137" customWidth="1"/>
    <col min="3590" max="3590" width="4.75" style="137" customWidth="1"/>
    <col min="3591" max="3591" width="8.25" style="137" customWidth="1"/>
    <col min="3592" max="3592" width="3.375" style="137" customWidth="1"/>
    <col min="3593" max="3593" width="3.625" style="137" customWidth="1"/>
    <col min="3594" max="3594" width="4.375" style="137" customWidth="1"/>
    <col min="3595" max="3595" width="7.125" style="137" customWidth="1"/>
    <col min="3596" max="3599" width="4" style="137" customWidth="1"/>
    <col min="3600" max="3600" width="5" style="137" customWidth="1"/>
    <col min="3601" max="3601" width="3.25" style="137" customWidth="1"/>
    <col min="3602" max="3837" width="9" style="137"/>
    <col min="3838" max="3838" width="2.625" style="137" customWidth="1"/>
    <col min="3839" max="3839" width="4.375" style="137" customWidth="1"/>
    <col min="3840" max="3840" width="7.5" style="137" customWidth="1"/>
    <col min="3841" max="3841" width="3.25" style="137" customWidth="1"/>
    <col min="3842" max="3842" width="8.625" style="137" customWidth="1"/>
    <col min="3843" max="3843" width="3" style="137" customWidth="1"/>
    <col min="3844" max="3844" width="4.125" style="137" customWidth="1"/>
    <col min="3845" max="3845" width="3.125" style="137" customWidth="1"/>
    <col min="3846" max="3846" width="4.75" style="137" customWidth="1"/>
    <col min="3847" max="3847" width="8.25" style="137" customWidth="1"/>
    <col min="3848" max="3848" width="3.375" style="137" customWidth="1"/>
    <col min="3849" max="3849" width="3.625" style="137" customWidth="1"/>
    <col min="3850" max="3850" width="4.375" style="137" customWidth="1"/>
    <col min="3851" max="3851" width="7.125" style="137" customWidth="1"/>
    <col min="3852" max="3855" width="4" style="137" customWidth="1"/>
    <col min="3856" max="3856" width="5" style="137" customWidth="1"/>
    <col min="3857" max="3857" width="3.25" style="137" customWidth="1"/>
    <col min="3858" max="4093" width="9" style="137"/>
    <col min="4094" max="4094" width="2.625" style="137" customWidth="1"/>
    <col min="4095" max="4095" width="4.375" style="137" customWidth="1"/>
    <col min="4096" max="4096" width="7.5" style="137" customWidth="1"/>
    <col min="4097" max="4097" width="3.25" style="137" customWidth="1"/>
    <col min="4098" max="4098" width="8.625" style="137" customWidth="1"/>
    <col min="4099" max="4099" width="3" style="137" customWidth="1"/>
    <col min="4100" max="4100" width="4.125" style="137" customWidth="1"/>
    <col min="4101" max="4101" width="3.125" style="137" customWidth="1"/>
    <col min="4102" max="4102" width="4.75" style="137" customWidth="1"/>
    <col min="4103" max="4103" width="8.25" style="137" customWidth="1"/>
    <col min="4104" max="4104" width="3.375" style="137" customWidth="1"/>
    <col min="4105" max="4105" width="3.625" style="137" customWidth="1"/>
    <col min="4106" max="4106" width="4.375" style="137" customWidth="1"/>
    <col min="4107" max="4107" width="7.125" style="137" customWidth="1"/>
    <col min="4108" max="4111" width="4" style="137" customWidth="1"/>
    <col min="4112" max="4112" width="5" style="137" customWidth="1"/>
    <col min="4113" max="4113" width="3.25" style="137" customWidth="1"/>
    <col min="4114" max="4349" width="9" style="137"/>
    <col min="4350" max="4350" width="2.625" style="137" customWidth="1"/>
    <col min="4351" max="4351" width="4.375" style="137" customWidth="1"/>
    <col min="4352" max="4352" width="7.5" style="137" customWidth="1"/>
    <col min="4353" max="4353" width="3.25" style="137" customWidth="1"/>
    <col min="4354" max="4354" width="8.625" style="137" customWidth="1"/>
    <col min="4355" max="4355" width="3" style="137" customWidth="1"/>
    <col min="4356" max="4356" width="4.125" style="137" customWidth="1"/>
    <col min="4357" max="4357" width="3.125" style="137" customWidth="1"/>
    <col min="4358" max="4358" width="4.75" style="137" customWidth="1"/>
    <col min="4359" max="4359" width="8.25" style="137" customWidth="1"/>
    <col min="4360" max="4360" width="3.375" style="137" customWidth="1"/>
    <col min="4361" max="4361" width="3.625" style="137" customWidth="1"/>
    <col min="4362" max="4362" width="4.375" style="137" customWidth="1"/>
    <col min="4363" max="4363" width="7.125" style="137" customWidth="1"/>
    <col min="4364" max="4367" width="4" style="137" customWidth="1"/>
    <col min="4368" max="4368" width="5" style="137" customWidth="1"/>
    <col min="4369" max="4369" width="3.25" style="137" customWidth="1"/>
    <col min="4370" max="4605" width="9" style="137"/>
    <col min="4606" max="4606" width="2.625" style="137" customWidth="1"/>
    <col min="4607" max="4607" width="4.375" style="137" customWidth="1"/>
    <col min="4608" max="4608" width="7.5" style="137" customWidth="1"/>
    <col min="4609" max="4609" width="3.25" style="137" customWidth="1"/>
    <col min="4610" max="4610" width="8.625" style="137" customWidth="1"/>
    <col min="4611" max="4611" width="3" style="137" customWidth="1"/>
    <col min="4612" max="4612" width="4.125" style="137" customWidth="1"/>
    <col min="4613" max="4613" width="3.125" style="137" customWidth="1"/>
    <col min="4614" max="4614" width="4.75" style="137" customWidth="1"/>
    <col min="4615" max="4615" width="8.25" style="137" customWidth="1"/>
    <col min="4616" max="4616" width="3.375" style="137" customWidth="1"/>
    <col min="4617" max="4617" width="3.625" style="137" customWidth="1"/>
    <col min="4618" max="4618" width="4.375" style="137" customWidth="1"/>
    <col min="4619" max="4619" width="7.125" style="137" customWidth="1"/>
    <col min="4620" max="4623" width="4" style="137" customWidth="1"/>
    <col min="4624" max="4624" width="5" style="137" customWidth="1"/>
    <col min="4625" max="4625" width="3.25" style="137" customWidth="1"/>
    <col min="4626" max="4861" width="9" style="137"/>
    <col min="4862" max="4862" width="2.625" style="137" customWidth="1"/>
    <col min="4863" max="4863" width="4.375" style="137" customWidth="1"/>
    <col min="4864" max="4864" width="7.5" style="137" customWidth="1"/>
    <col min="4865" max="4865" width="3.25" style="137" customWidth="1"/>
    <col min="4866" max="4866" width="8.625" style="137" customWidth="1"/>
    <col min="4867" max="4867" width="3" style="137" customWidth="1"/>
    <col min="4868" max="4868" width="4.125" style="137" customWidth="1"/>
    <col min="4869" max="4869" width="3.125" style="137" customWidth="1"/>
    <col min="4870" max="4870" width="4.75" style="137" customWidth="1"/>
    <col min="4871" max="4871" width="8.25" style="137" customWidth="1"/>
    <col min="4872" max="4872" width="3.375" style="137" customWidth="1"/>
    <col min="4873" max="4873" width="3.625" style="137" customWidth="1"/>
    <col min="4874" max="4874" width="4.375" style="137" customWidth="1"/>
    <col min="4875" max="4875" width="7.125" style="137" customWidth="1"/>
    <col min="4876" max="4879" width="4" style="137" customWidth="1"/>
    <col min="4880" max="4880" width="5" style="137" customWidth="1"/>
    <col min="4881" max="4881" width="3.25" style="137" customWidth="1"/>
    <col min="4882" max="5117" width="9" style="137"/>
    <col min="5118" max="5118" width="2.625" style="137" customWidth="1"/>
    <col min="5119" max="5119" width="4.375" style="137" customWidth="1"/>
    <col min="5120" max="5120" width="7.5" style="137" customWidth="1"/>
    <col min="5121" max="5121" width="3.25" style="137" customWidth="1"/>
    <col min="5122" max="5122" width="8.625" style="137" customWidth="1"/>
    <col min="5123" max="5123" width="3" style="137" customWidth="1"/>
    <col min="5124" max="5124" width="4.125" style="137" customWidth="1"/>
    <col min="5125" max="5125" width="3.125" style="137" customWidth="1"/>
    <col min="5126" max="5126" width="4.75" style="137" customWidth="1"/>
    <col min="5127" max="5127" width="8.25" style="137" customWidth="1"/>
    <col min="5128" max="5128" width="3.375" style="137" customWidth="1"/>
    <col min="5129" max="5129" width="3.625" style="137" customWidth="1"/>
    <col min="5130" max="5130" width="4.375" style="137" customWidth="1"/>
    <col min="5131" max="5131" width="7.125" style="137" customWidth="1"/>
    <col min="5132" max="5135" width="4" style="137" customWidth="1"/>
    <col min="5136" max="5136" width="5" style="137" customWidth="1"/>
    <col min="5137" max="5137" width="3.25" style="137" customWidth="1"/>
    <col min="5138" max="5373" width="9" style="137"/>
    <col min="5374" max="5374" width="2.625" style="137" customWidth="1"/>
    <col min="5375" max="5375" width="4.375" style="137" customWidth="1"/>
    <col min="5376" max="5376" width="7.5" style="137" customWidth="1"/>
    <col min="5377" max="5377" width="3.25" style="137" customWidth="1"/>
    <col min="5378" max="5378" width="8.625" style="137" customWidth="1"/>
    <col min="5379" max="5379" width="3" style="137" customWidth="1"/>
    <col min="5380" max="5380" width="4.125" style="137" customWidth="1"/>
    <col min="5381" max="5381" width="3.125" style="137" customWidth="1"/>
    <col min="5382" max="5382" width="4.75" style="137" customWidth="1"/>
    <col min="5383" max="5383" width="8.25" style="137" customWidth="1"/>
    <col min="5384" max="5384" width="3.375" style="137" customWidth="1"/>
    <col min="5385" max="5385" width="3.625" style="137" customWidth="1"/>
    <col min="5386" max="5386" width="4.375" style="137" customWidth="1"/>
    <col min="5387" max="5387" width="7.125" style="137" customWidth="1"/>
    <col min="5388" max="5391" width="4" style="137" customWidth="1"/>
    <col min="5392" max="5392" width="5" style="137" customWidth="1"/>
    <col min="5393" max="5393" width="3.25" style="137" customWidth="1"/>
    <col min="5394" max="5629" width="9" style="137"/>
    <col min="5630" max="5630" width="2.625" style="137" customWidth="1"/>
    <col min="5631" max="5631" width="4.375" style="137" customWidth="1"/>
    <col min="5632" max="5632" width="7.5" style="137" customWidth="1"/>
    <col min="5633" max="5633" width="3.25" style="137" customWidth="1"/>
    <col min="5634" max="5634" width="8.625" style="137" customWidth="1"/>
    <col min="5635" max="5635" width="3" style="137" customWidth="1"/>
    <col min="5636" max="5636" width="4.125" style="137" customWidth="1"/>
    <col min="5637" max="5637" width="3.125" style="137" customWidth="1"/>
    <col min="5638" max="5638" width="4.75" style="137" customWidth="1"/>
    <col min="5639" max="5639" width="8.25" style="137" customWidth="1"/>
    <col min="5640" max="5640" width="3.375" style="137" customWidth="1"/>
    <col min="5641" max="5641" width="3.625" style="137" customWidth="1"/>
    <col min="5642" max="5642" width="4.375" style="137" customWidth="1"/>
    <col min="5643" max="5643" width="7.125" style="137" customWidth="1"/>
    <col min="5644" max="5647" width="4" style="137" customWidth="1"/>
    <col min="5648" max="5648" width="5" style="137" customWidth="1"/>
    <col min="5649" max="5649" width="3.25" style="137" customWidth="1"/>
    <col min="5650" max="5885" width="9" style="137"/>
    <col min="5886" max="5886" width="2.625" style="137" customWidth="1"/>
    <col min="5887" max="5887" width="4.375" style="137" customWidth="1"/>
    <col min="5888" max="5888" width="7.5" style="137" customWidth="1"/>
    <col min="5889" max="5889" width="3.25" style="137" customWidth="1"/>
    <col min="5890" max="5890" width="8.625" style="137" customWidth="1"/>
    <col min="5891" max="5891" width="3" style="137" customWidth="1"/>
    <col min="5892" max="5892" width="4.125" style="137" customWidth="1"/>
    <col min="5893" max="5893" width="3.125" style="137" customWidth="1"/>
    <col min="5894" max="5894" width="4.75" style="137" customWidth="1"/>
    <col min="5895" max="5895" width="8.25" style="137" customWidth="1"/>
    <col min="5896" max="5896" width="3.375" style="137" customWidth="1"/>
    <col min="5897" max="5897" width="3.625" style="137" customWidth="1"/>
    <col min="5898" max="5898" width="4.375" style="137" customWidth="1"/>
    <col min="5899" max="5899" width="7.125" style="137" customWidth="1"/>
    <col min="5900" max="5903" width="4" style="137" customWidth="1"/>
    <col min="5904" max="5904" width="5" style="137" customWidth="1"/>
    <col min="5905" max="5905" width="3.25" style="137" customWidth="1"/>
    <col min="5906" max="6141" width="9" style="137"/>
    <col min="6142" max="6142" width="2.625" style="137" customWidth="1"/>
    <col min="6143" max="6143" width="4.375" style="137" customWidth="1"/>
    <col min="6144" max="6144" width="7.5" style="137" customWidth="1"/>
    <col min="6145" max="6145" width="3.25" style="137" customWidth="1"/>
    <col min="6146" max="6146" width="8.625" style="137" customWidth="1"/>
    <col min="6147" max="6147" width="3" style="137" customWidth="1"/>
    <col min="6148" max="6148" width="4.125" style="137" customWidth="1"/>
    <col min="6149" max="6149" width="3.125" style="137" customWidth="1"/>
    <col min="6150" max="6150" width="4.75" style="137" customWidth="1"/>
    <col min="6151" max="6151" width="8.25" style="137" customWidth="1"/>
    <col min="6152" max="6152" width="3.375" style="137" customWidth="1"/>
    <col min="6153" max="6153" width="3.625" style="137" customWidth="1"/>
    <col min="6154" max="6154" width="4.375" style="137" customWidth="1"/>
    <col min="6155" max="6155" width="7.125" style="137" customWidth="1"/>
    <col min="6156" max="6159" width="4" style="137" customWidth="1"/>
    <col min="6160" max="6160" width="5" style="137" customWidth="1"/>
    <col min="6161" max="6161" width="3.25" style="137" customWidth="1"/>
    <col min="6162" max="6397" width="9" style="137"/>
    <col min="6398" max="6398" width="2.625" style="137" customWidth="1"/>
    <col min="6399" max="6399" width="4.375" style="137" customWidth="1"/>
    <col min="6400" max="6400" width="7.5" style="137" customWidth="1"/>
    <col min="6401" max="6401" width="3.25" style="137" customWidth="1"/>
    <col min="6402" max="6402" width="8.625" style="137" customWidth="1"/>
    <col min="6403" max="6403" width="3" style="137" customWidth="1"/>
    <col min="6404" max="6404" width="4.125" style="137" customWidth="1"/>
    <col min="6405" max="6405" width="3.125" style="137" customWidth="1"/>
    <col min="6406" max="6406" width="4.75" style="137" customWidth="1"/>
    <col min="6407" max="6407" width="8.25" style="137" customWidth="1"/>
    <col min="6408" max="6408" width="3.375" style="137" customWidth="1"/>
    <col min="6409" max="6409" width="3.625" style="137" customWidth="1"/>
    <col min="6410" max="6410" width="4.375" style="137" customWidth="1"/>
    <col min="6411" max="6411" width="7.125" style="137" customWidth="1"/>
    <col min="6412" max="6415" width="4" style="137" customWidth="1"/>
    <col min="6416" max="6416" width="5" style="137" customWidth="1"/>
    <col min="6417" max="6417" width="3.25" style="137" customWidth="1"/>
    <col min="6418" max="6653" width="9" style="137"/>
    <col min="6654" max="6654" width="2.625" style="137" customWidth="1"/>
    <col min="6655" max="6655" width="4.375" style="137" customWidth="1"/>
    <col min="6656" max="6656" width="7.5" style="137" customWidth="1"/>
    <col min="6657" max="6657" width="3.25" style="137" customWidth="1"/>
    <col min="6658" max="6658" width="8.625" style="137" customWidth="1"/>
    <col min="6659" max="6659" width="3" style="137" customWidth="1"/>
    <col min="6660" max="6660" width="4.125" style="137" customWidth="1"/>
    <col min="6661" max="6661" width="3.125" style="137" customWidth="1"/>
    <col min="6662" max="6662" width="4.75" style="137" customWidth="1"/>
    <col min="6663" max="6663" width="8.25" style="137" customWidth="1"/>
    <col min="6664" max="6664" width="3.375" style="137" customWidth="1"/>
    <col min="6665" max="6665" width="3.625" style="137" customWidth="1"/>
    <col min="6666" max="6666" width="4.375" style="137" customWidth="1"/>
    <col min="6667" max="6667" width="7.125" style="137" customWidth="1"/>
    <col min="6668" max="6671" width="4" style="137" customWidth="1"/>
    <col min="6672" max="6672" width="5" style="137" customWidth="1"/>
    <col min="6673" max="6673" width="3.25" style="137" customWidth="1"/>
    <col min="6674" max="6909" width="9" style="137"/>
    <col min="6910" max="6910" width="2.625" style="137" customWidth="1"/>
    <col min="6911" max="6911" width="4.375" style="137" customWidth="1"/>
    <col min="6912" max="6912" width="7.5" style="137" customWidth="1"/>
    <col min="6913" max="6913" width="3.25" style="137" customWidth="1"/>
    <col min="6914" max="6914" width="8.625" style="137" customWidth="1"/>
    <col min="6915" max="6915" width="3" style="137" customWidth="1"/>
    <col min="6916" max="6916" width="4.125" style="137" customWidth="1"/>
    <col min="6917" max="6917" width="3.125" style="137" customWidth="1"/>
    <col min="6918" max="6918" width="4.75" style="137" customWidth="1"/>
    <col min="6919" max="6919" width="8.25" style="137" customWidth="1"/>
    <col min="6920" max="6920" width="3.375" style="137" customWidth="1"/>
    <col min="6921" max="6921" width="3.625" style="137" customWidth="1"/>
    <col min="6922" max="6922" width="4.375" style="137" customWidth="1"/>
    <col min="6923" max="6923" width="7.125" style="137" customWidth="1"/>
    <col min="6924" max="6927" width="4" style="137" customWidth="1"/>
    <col min="6928" max="6928" width="5" style="137" customWidth="1"/>
    <col min="6929" max="6929" width="3.25" style="137" customWidth="1"/>
    <col min="6930" max="7165" width="9" style="137"/>
    <col min="7166" max="7166" width="2.625" style="137" customWidth="1"/>
    <col min="7167" max="7167" width="4.375" style="137" customWidth="1"/>
    <col min="7168" max="7168" width="7.5" style="137" customWidth="1"/>
    <col min="7169" max="7169" width="3.25" style="137" customWidth="1"/>
    <col min="7170" max="7170" width="8.625" style="137" customWidth="1"/>
    <col min="7171" max="7171" width="3" style="137" customWidth="1"/>
    <col min="7172" max="7172" width="4.125" style="137" customWidth="1"/>
    <col min="7173" max="7173" width="3.125" style="137" customWidth="1"/>
    <col min="7174" max="7174" width="4.75" style="137" customWidth="1"/>
    <col min="7175" max="7175" width="8.25" style="137" customWidth="1"/>
    <col min="7176" max="7176" width="3.375" style="137" customWidth="1"/>
    <col min="7177" max="7177" width="3.625" style="137" customWidth="1"/>
    <col min="7178" max="7178" width="4.375" style="137" customWidth="1"/>
    <col min="7179" max="7179" width="7.125" style="137" customWidth="1"/>
    <col min="7180" max="7183" width="4" style="137" customWidth="1"/>
    <col min="7184" max="7184" width="5" style="137" customWidth="1"/>
    <col min="7185" max="7185" width="3.25" style="137" customWidth="1"/>
    <col min="7186" max="7421" width="9" style="137"/>
    <col min="7422" max="7422" width="2.625" style="137" customWidth="1"/>
    <col min="7423" max="7423" width="4.375" style="137" customWidth="1"/>
    <col min="7424" max="7424" width="7.5" style="137" customWidth="1"/>
    <col min="7425" max="7425" width="3.25" style="137" customWidth="1"/>
    <col min="7426" max="7426" width="8.625" style="137" customWidth="1"/>
    <col min="7427" max="7427" width="3" style="137" customWidth="1"/>
    <col min="7428" max="7428" width="4.125" style="137" customWidth="1"/>
    <col min="7429" max="7429" width="3.125" style="137" customWidth="1"/>
    <col min="7430" max="7430" width="4.75" style="137" customWidth="1"/>
    <col min="7431" max="7431" width="8.25" style="137" customWidth="1"/>
    <col min="7432" max="7432" width="3.375" style="137" customWidth="1"/>
    <col min="7433" max="7433" width="3.625" style="137" customWidth="1"/>
    <col min="7434" max="7434" width="4.375" style="137" customWidth="1"/>
    <col min="7435" max="7435" width="7.125" style="137" customWidth="1"/>
    <col min="7436" max="7439" width="4" style="137" customWidth="1"/>
    <col min="7440" max="7440" width="5" style="137" customWidth="1"/>
    <col min="7441" max="7441" width="3.25" style="137" customWidth="1"/>
    <col min="7442" max="7677" width="9" style="137"/>
    <col min="7678" max="7678" width="2.625" style="137" customWidth="1"/>
    <col min="7679" max="7679" width="4.375" style="137" customWidth="1"/>
    <col min="7680" max="7680" width="7.5" style="137" customWidth="1"/>
    <col min="7681" max="7681" width="3.25" style="137" customWidth="1"/>
    <col min="7682" max="7682" width="8.625" style="137" customWidth="1"/>
    <col min="7683" max="7683" width="3" style="137" customWidth="1"/>
    <col min="7684" max="7684" width="4.125" style="137" customWidth="1"/>
    <col min="7685" max="7685" width="3.125" style="137" customWidth="1"/>
    <col min="7686" max="7686" width="4.75" style="137" customWidth="1"/>
    <col min="7687" max="7687" width="8.25" style="137" customWidth="1"/>
    <col min="7688" max="7688" width="3.375" style="137" customWidth="1"/>
    <col min="7689" max="7689" width="3.625" style="137" customWidth="1"/>
    <col min="7690" max="7690" width="4.375" style="137" customWidth="1"/>
    <col min="7691" max="7691" width="7.125" style="137" customWidth="1"/>
    <col min="7692" max="7695" width="4" style="137" customWidth="1"/>
    <col min="7696" max="7696" width="5" style="137" customWidth="1"/>
    <col min="7697" max="7697" width="3.25" style="137" customWidth="1"/>
    <col min="7698" max="7933" width="9" style="137"/>
    <col min="7934" max="7934" width="2.625" style="137" customWidth="1"/>
    <col min="7935" max="7935" width="4.375" style="137" customWidth="1"/>
    <col min="7936" max="7936" width="7.5" style="137" customWidth="1"/>
    <col min="7937" max="7937" width="3.25" style="137" customWidth="1"/>
    <col min="7938" max="7938" width="8.625" style="137" customWidth="1"/>
    <col min="7939" max="7939" width="3" style="137" customWidth="1"/>
    <col min="7940" max="7940" width="4.125" style="137" customWidth="1"/>
    <col min="7941" max="7941" width="3.125" style="137" customWidth="1"/>
    <col min="7942" max="7942" width="4.75" style="137" customWidth="1"/>
    <col min="7943" max="7943" width="8.25" style="137" customWidth="1"/>
    <col min="7944" max="7944" width="3.375" style="137" customWidth="1"/>
    <col min="7945" max="7945" width="3.625" style="137" customWidth="1"/>
    <col min="7946" max="7946" width="4.375" style="137" customWidth="1"/>
    <col min="7947" max="7947" width="7.125" style="137" customWidth="1"/>
    <col min="7948" max="7951" width="4" style="137" customWidth="1"/>
    <col min="7952" max="7952" width="5" style="137" customWidth="1"/>
    <col min="7953" max="7953" width="3.25" style="137" customWidth="1"/>
    <col min="7954" max="8189" width="9" style="137"/>
    <col min="8190" max="8190" width="2.625" style="137" customWidth="1"/>
    <col min="8191" max="8191" width="4.375" style="137" customWidth="1"/>
    <col min="8192" max="8192" width="7.5" style="137" customWidth="1"/>
    <col min="8193" max="8193" width="3.25" style="137" customWidth="1"/>
    <col min="8194" max="8194" width="8.625" style="137" customWidth="1"/>
    <col min="8195" max="8195" width="3" style="137" customWidth="1"/>
    <col min="8196" max="8196" width="4.125" style="137" customWidth="1"/>
    <col min="8197" max="8197" width="3.125" style="137" customWidth="1"/>
    <col min="8198" max="8198" width="4.75" style="137" customWidth="1"/>
    <col min="8199" max="8199" width="8.25" style="137" customWidth="1"/>
    <col min="8200" max="8200" width="3.375" style="137" customWidth="1"/>
    <col min="8201" max="8201" width="3.625" style="137" customWidth="1"/>
    <col min="8202" max="8202" width="4.375" style="137" customWidth="1"/>
    <col min="8203" max="8203" width="7.125" style="137" customWidth="1"/>
    <col min="8204" max="8207" width="4" style="137" customWidth="1"/>
    <col min="8208" max="8208" width="5" style="137" customWidth="1"/>
    <col min="8209" max="8209" width="3.25" style="137" customWidth="1"/>
    <col min="8210" max="8445" width="9" style="137"/>
    <col min="8446" max="8446" width="2.625" style="137" customWidth="1"/>
    <col min="8447" max="8447" width="4.375" style="137" customWidth="1"/>
    <col min="8448" max="8448" width="7.5" style="137" customWidth="1"/>
    <col min="8449" max="8449" width="3.25" style="137" customWidth="1"/>
    <col min="8450" max="8450" width="8.625" style="137" customWidth="1"/>
    <col min="8451" max="8451" width="3" style="137" customWidth="1"/>
    <col min="8452" max="8452" width="4.125" style="137" customWidth="1"/>
    <col min="8453" max="8453" width="3.125" style="137" customWidth="1"/>
    <col min="8454" max="8454" width="4.75" style="137" customWidth="1"/>
    <col min="8455" max="8455" width="8.25" style="137" customWidth="1"/>
    <col min="8456" max="8456" width="3.375" style="137" customWidth="1"/>
    <col min="8457" max="8457" width="3.625" style="137" customWidth="1"/>
    <col min="8458" max="8458" width="4.375" style="137" customWidth="1"/>
    <col min="8459" max="8459" width="7.125" style="137" customWidth="1"/>
    <col min="8460" max="8463" width="4" style="137" customWidth="1"/>
    <col min="8464" max="8464" width="5" style="137" customWidth="1"/>
    <col min="8465" max="8465" width="3.25" style="137" customWidth="1"/>
    <col min="8466" max="8701" width="9" style="137"/>
    <col min="8702" max="8702" width="2.625" style="137" customWidth="1"/>
    <col min="8703" max="8703" width="4.375" style="137" customWidth="1"/>
    <col min="8704" max="8704" width="7.5" style="137" customWidth="1"/>
    <col min="8705" max="8705" width="3.25" style="137" customWidth="1"/>
    <col min="8706" max="8706" width="8.625" style="137" customWidth="1"/>
    <col min="8707" max="8707" width="3" style="137" customWidth="1"/>
    <col min="8708" max="8708" width="4.125" style="137" customWidth="1"/>
    <col min="8709" max="8709" width="3.125" style="137" customWidth="1"/>
    <col min="8710" max="8710" width="4.75" style="137" customWidth="1"/>
    <col min="8711" max="8711" width="8.25" style="137" customWidth="1"/>
    <col min="8712" max="8712" width="3.375" style="137" customWidth="1"/>
    <col min="8713" max="8713" width="3.625" style="137" customWidth="1"/>
    <col min="8714" max="8714" width="4.375" style="137" customWidth="1"/>
    <col min="8715" max="8715" width="7.125" style="137" customWidth="1"/>
    <col min="8716" max="8719" width="4" style="137" customWidth="1"/>
    <col min="8720" max="8720" width="5" style="137" customWidth="1"/>
    <col min="8721" max="8721" width="3.25" style="137" customWidth="1"/>
    <col min="8722" max="8957" width="9" style="137"/>
    <col min="8958" max="8958" width="2.625" style="137" customWidth="1"/>
    <col min="8959" max="8959" width="4.375" style="137" customWidth="1"/>
    <col min="8960" max="8960" width="7.5" style="137" customWidth="1"/>
    <col min="8961" max="8961" width="3.25" style="137" customWidth="1"/>
    <col min="8962" max="8962" width="8.625" style="137" customWidth="1"/>
    <col min="8963" max="8963" width="3" style="137" customWidth="1"/>
    <col min="8964" max="8964" width="4.125" style="137" customWidth="1"/>
    <col min="8965" max="8965" width="3.125" style="137" customWidth="1"/>
    <col min="8966" max="8966" width="4.75" style="137" customWidth="1"/>
    <col min="8967" max="8967" width="8.25" style="137" customWidth="1"/>
    <col min="8968" max="8968" width="3.375" style="137" customWidth="1"/>
    <col min="8969" max="8969" width="3.625" style="137" customWidth="1"/>
    <col min="8970" max="8970" width="4.375" style="137" customWidth="1"/>
    <col min="8971" max="8971" width="7.125" style="137" customWidth="1"/>
    <col min="8972" max="8975" width="4" style="137" customWidth="1"/>
    <col min="8976" max="8976" width="5" style="137" customWidth="1"/>
    <col min="8977" max="8977" width="3.25" style="137" customWidth="1"/>
    <col min="8978" max="9213" width="9" style="137"/>
    <col min="9214" max="9214" width="2.625" style="137" customWidth="1"/>
    <col min="9215" max="9215" width="4.375" style="137" customWidth="1"/>
    <col min="9216" max="9216" width="7.5" style="137" customWidth="1"/>
    <col min="9217" max="9217" width="3.25" style="137" customWidth="1"/>
    <col min="9218" max="9218" width="8.625" style="137" customWidth="1"/>
    <col min="9219" max="9219" width="3" style="137" customWidth="1"/>
    <col min="9220" max="9220" width="4.125" style="137" customWidth="1"/>
    <col min="9221" max="9221" width="3.125" style="137" customWidth="1"/>
    <col min="9222" max="9222" width="4.75" style="137" customWidth="1"/>
    <col min="9223" max="9223" width="8.25" style="137" customWidth="1"/>
    <col min="9224" max="9224" width="3.375" style="137" customWidth="1"/>
    <col min="9225" max="9225" width="3.625" style="137" customWidth="1"/>
    <col min="9226" max="9226" width="4.375" style="137" customWidth="1"/>
    <col min="9227" max="9227" width="7.125" style="137" customWidth="1"/>
    <col min="9228" max="9231" width="4" style="137" customWidth="1"/>
    <col min="9232" max="9232" width="5" style="137" customWidth="1"/>
    <col min="9233" max="9233" width="3.25" style="137" customWidth="1"/>
    <col min="9234" max="9469" width="9" style="137"/>
    <col min="9470" max="9470" width="2.625" style="137" customWidth="1"/>
    <col min="9471" max="9471" width="4.375" style="137" customWidth="1"/>
    <col min="9472" max="9472" width="7.5" style="137" customWidth="1"/>
    <col min="9473" max="9473" width="3.25" style="137" customWidth="1"/>
    <col min="9474" max="9474" width="8.625" style="137" customWidth="1"/>
    <col min="9475" max="9475" width="3" style="137" customWidth="1"/>
    <col min="9476" max="9476" width="4.125" style="137" customWidth="1"/>
    <col min="9477" max="9477" width="3.125" style="137" customWidth="1"/>
    <col min="9478" max="9478" width="4.75" style="137" customWidth="1"/>
    <col min="9479" max="9479" width="8.25" style="137" customWidth="1"/>
    <col min="9480" max="9480" width="3.375" style="137" customWidth="1"/>
    <col min="9481" max="9481" width="3.625" style="137" customWidth="1"/>
    <col min="9482" max="9482" width="4.375" style="137" customWidth="1"/>
    <col min="9483" max="9483" width="7.125" style="137" customWidth="1"/>
    <col min="9484" max="9487" width="4" style="137" customWidth="1"/>
    <col min="9488" max="9488" width="5" style="137" customWidth="1"/>
    <col min="9489" max="9489" width="3.25" style="137" customWidth="1"/>
    <col min="9490" max="9725" width="9" style="137"/>
    <col min="9726" max="9726" width="2.625" style="137" customWidth="1"/>
    <col min="9727" max="9727" width="4.375" style="137" customWidth="1"/>
    <col min="9728" max="9728" width="7.5" style="137" customWidth="1"/>
    <col min="9729" max="9729" width="3.25" style="137" customWidth="1"/>
    <col min="9730" max="9730" width="8.625" style="137" customWidth="1"/>
    <col min="9731" max="9731" width="3" style="137" customWidth="1"/>
    <col min="9732" max="9732" width="4.125" style="137" customWidth="1"/>
    <col min="9733" max="9733" width="3.125" style="137" customWidth="1"/>
    <col min="9734" max="9734" width="4.75" style="137" customWidth="1"/>
    <col min="9735" max="9735" width="8.25" style="137" customWidth="1"/>
    <col min="9736" max="9736" width="3.375" style="137" customWidth="1"/>
    <col min="9737" max="9737" width="3.625" style="137" customWidth="1"/>
    <col min="9738" max="9738" width="4.375" style="137" customWidth="1"/>
    <col min="9739" max="9739" width="7.125" style="137" customWidth="1"/>
    <col min="9740" max="9743" width="4" style="137" customWidth="1"/>
    <col min="9744" max="9744" width="5" style="137" customWidth="1"/>
    <col min="9745" max="9745" width="3.25" style="137" customWidth="1"/>
    <col min="9746" max="9981" width="9" style="137"/>
    <col min="9982" max="9982" width="2.625" style="137" customWidth="1"/>
    <col min="9983" max="9983" width="4.375" style="137" customWidth="1"/>
    <col min="9984" max="9984" width="7.5" style="137" customWidth="1"/>
    <col min="9985" max="9985" width="3.25" style="137" customWidth="1"/>
    <col min="9986" max="9986" width="8.625" style="137" customWidth="1"/>
    <col min="9987" max="9987" width="3" style="137" customWidth="1"/>
    <col min="9988" max="9988" width="4.125" style="137" customWidth="1"/>
    <col min="9989" max="9989" width="3.125" style="137" customWidth="1"/>
    <col min="9990" max="9990" width="4.75" style="137" customWidth="1"/>
    <col min="9991" max="9991" width="8.25" style="137" customWidth="1"/>
    <col min="9992" max="9992" width="3.375" style="137" customWidth="1"/>
    <col min="9993" max="9993" width="3.625" style="137" customWidth="1"/>
    <col min="9994" max="9994" width="4.375" style="137" customWidth="1"/>
    <col min="9995" max="9995" width="7.125" style="137" customWidth="1"/>
    <col min="9996" max="9999" width="4" style="137" customWidth="1"/>
    <col min="10000" max="10000" width="5" style="137" customWidth="1"/>
    <col min="10001" max="10001" width="3.25" style="137" customWidth="1"/>
    <col min="10002" max="10237" width="9" style="137"/>
    <col min="10238" max="10238" width="2.625" style="137" customWidth="1"/>
    <col min="10239" max="10239" width="4.375" style="137" customWidth="1"/>
    <col min="10240" max="10240" width="7.5" style="137" customWidth="1"/>
    <col min="10241" max="10241" width="3.25" style="137" customWidth="1"/>
    <col min="10242" max="10242" width="8.625" style="137" customWidth="1"/>
    <col min="10243" max="10243" width="3" style="137" customWidth="1"/>
    <col min="10244" max="10244" width="4.125" style="137" customWidth="1"/>
    <col min="10245" max="10245" width="3.125" style="137" customWidth="1"/>
    <col min="10246" max="10246" width="4.75" style="137" customWidth="1"/>
    <col min="10247" max="10247" width="8.25" style="137" customWidth="1"/>
    <col min="10248" max="10248" width="3.375" style="137" customWidth="1"/>
    <col min="10249" max="10249" width="3.625" style="137" customWidth="1"/>
    <col min="10250" max="10250" width="4.375" style="137" customWidth="1"/>
    <col min="10251" max="10251" width="7.125" style="137" customWidth="1"/>
    <col min="10252" max="10255" width="4" style="137" customWidth="1"/>
    <col min="10256" max="10256" width="5" style="137" customWidth="1"/>
    <col min="10257" max="10257" width="3.25" style="137" customWidth="1"/>
    <col min="10258" max="10493" width="9" style="137"/>
    <col min="10494" max="10494" width="2.625" style="137" customWidth="1"/>
    <col min="10495" max="10495" width="4.375" style="137" customWidth="1"/>
    <col min="10496" max="10496" width="7.5" style="137" customWidth="1"/>
    <col min="10497" max="10497" width="3.25" style="137" customWidth="1"/>
    <col min="10498" max="10498" width="8.625" style="137" customWidth="1"/>
    <col min="10499" max="10499" width="3" style="137" customWidth="1"/>
    <col min="10500" max="10500" width="4.125" style="137" customWidth="1"/>
    <col min="10501" max="10501" width="3.125" style="137" customWidth="1"/>
    <col min="10502" max="10502" width="4.75" style="137" customWidth="1"/>
    <col min="10503" max="10503" width="8.25" style="137" customWidth="1"/>
    <col min="10504" max="10504" width="3.375" style="137" customWidth="1"/>
    <col min="10505" max="10505" width="3.625" style="137" customWidth="1"/>
    <col min="10506" max="10506" width="4.375" style="137" customWidth="1"/>
    <col min="10507" max="10507" width="7.125" style="137" customWidth="1"/>
    <col min="10508" max="10511" width="4" style="137" customWidth="1"/>
    <col min="10512" max="10512" width="5" style="137" customWidth="1"/>
    <col min="10513" max="10513" width="3.25" style="137" customWidth="1"/>
    <col min="10514" max="10749" width="9" style="137"/>
    <col min="10750" max="10750" width="2.625" style="137" customWidth="1"/>
    <col min="10751" max="10751" width="4.375" style="137" customWidth="1"/>
    <col min="10752" max="10752" width="7.5" style="137" customWidth="1"/>
    <col min="10753" max="10753" width="3.25" style="137" customWidth="1"/>
    <col min="10754" max="10754" width="8.625" style="137" customWidth="1"/>
    <col min="10755" max="10755" width="3" style="137" customWidth="1"/>
    <col min="10756" max="10756" width="4.125" style="137" customWidth="1"/>
    <col min="10757" max="10757" width="3.125" style="137" customWidth="1"/>
    <col min="10758" max="10758" width="4.75" style="137" customWidth="1"/>
    <col min="10759" max="10759" width="8.25" style="137" customWidth="1"/>
    <col min="10760" max="10760" width="3.375" style="137" customWidth="1"/>
    <col min="10761" max="10761" width="3.625" style="137" customWidth="1"/>
    <col min="10762" max="10762" width="4.375" style="137" customWidth="1"/>
    <col min="10763" max="10763" width="7.125" style="137" customWidth="1"/>
    <col min="10764" max="10767" width="4" style="137" customWidth="1"/>
    <col min="10768" max="10768" width="5" style="137" customWidth="1"/>
    <col min="10769" max="10769" width="3.25" style="137" customWidth="1"/>
    <col min="10770" max="11005" width="9" style="137"/>
    <col min="11006" max="11006" width="2.625" style="137" customWidth="1"/>
    <col min="11007" max="11007" width="4.375" style="137" customWidth="1"/>
    <col min="11008" max="11008" width="7.5" style="137" customWidth="1"/>
    <col min="11009" max="11009" width="3.25" style="137" customWidth="1"/>
    <col min="11010" max="11010" width="8.625" style="137" customWidth="1"/>
    <col min="11011" max="11011" width="3" style="137" customWidth="1"/>
    <col min="11012" max="11012" width="4.125" style="137" customWidth="1"/>
    <col min="11013" max="11013" width="3.125" style="137" customWidth="1"/>
    <col min="11014" max="11014" width="4.75" style="137" customWidth="1"/>
    <col min="11015" max="11015" width="8.25" style="137" customWidth="1"/>
    <col min="11016" max="11016" width="3.375" style="137" customWidth="1"/>
    <col min="11017" max="11017" width="3.625" style="137" customWidth="1"/>
    <col min="11018" max="11018" width="4.375" style="137" customWidth="1"/>
    <col min="11019" max="11019" width="7.125" style="137" customWidth="1"/>
    <col min="11020" max="11023" width="4" style="137" customWidth="1"/>
    <col min="11024" max="11024" width="5" style="137" customWidth="1"/>
    <col min="11025" max="11025" width="3.25" style="137" customWidth="1"/>
    <col min="11026" max="11261" width="9" style="137"/>
    <col min="11262" max="11262" width="2.625" style="137" customWidth="1"/>
    <col min="11263" max="11263" width="4.375" style="137" customWidth="1"/>
    <col min="11264" max="11264" width="7.5" style="137" customWidth="1"/>
    <col min="11265" max="11265" width="3.25" style="137" customWidth="1"/>
    <col min="11266" max="11266" width="8.625" style="137" customWidth="1"/>
    <col min="11267" max="11267" width="3" style="137" customWidth="1"/>
    <col min="11268" max="11268" width="4.125" style="137" customWidth="1"/>
    <col min="11269" max="11269" width="3.125" style="137" customWidth="1"/>
    <col min="11270" max="11270" width="4.75" style="137" customWidth="1"/>
    <col min="11271" max="11271" width="8.25" style="137" customWidth="1"/>
    <col min="11272" max="11272" width="3.375" style="137" customWidth="1"/>
    <col min="11273" max="11273" width="3.625" style="137" customWidth="1"/>
    <col min="11274" max="11274" width="4.375" style="137" customWidth="1"/>
    <col min="11275" max="11275" width="7.125" style="137" customWidth="1"/>
    <col min="11276" max="11279" width="4" style="137" customWidth="1"/>
    <col min="11280" max="11280" width="5" style="137" customWidth="1"/>
    <col min="11281" max="11281" width="3.25" style="137" customWidth="1"/>
    <col min="11282" max="11517" width="9" style="137"/>
    <col min="11518" max="11518" width="2.625" style="137" customWidth="1"/>
    <col min="11519" max="11519" width="4.375" style="137" customWidth="1"/>
    <col min="11520" max="11520" width="7.5" style="137" customWidth="1"/>
    <col min="11521" max="11521" width="3.25" style="137" customWidth="1"/>
    <col min="11522" max="11522" width="8.625" style="137" customWidth="1"/>
    <col min="11523" max="11523" width="3" style="137" customWidth="1"/>
    <col min="11524" max="11524" width="4.125" style="137" customWidth="1"/>
    <col min="11525" max="11525" width="3.125" style="137" customWidth="1"/>
    <col min="11526" max="11526" width="4.75" style="137" customWidth="1"/>
    <col min="11527" max="11527" width="8.25" style="137" customWidth="1"/>
    <col min="11528" max="11528" width="3.375" style="137" customWidth="1"/>
    <col min="11529" max="11529" width="3.625" style="137" customWidth="1"/>
    <col min="11530" max="11530" width="4.375" style="137" customWidth="1"/>
    <col min="11531" max="11531" width="7.125" style="137" customWidth="1"/>
    <col min="11532" max="11535" width="4" style="137" customWidth="1"/>
    <col min="11536" max="11536" width="5" style="137" customWidth="1"/>
    <col min="11537" max="11537" width="3.25" style="137" customWidth="1"/>
    <col min="11538" max="11773" width="9" style="137"/>
    <col min="11774" max="11774" width="2.625" style="137" customWidth="1"/>
    <col min="11775" max="11775" width="4.375" style="137" customWidth="1"/>
    <col min="11776" max="11776" width="7.5" style="137" customWidth="1"/>
    <col min="11777" max="11777" width="3.25" style="137" customWidth="1"/>
    <col min="11778" max="11778" width="8.625" style="137" customWidth="1"/>
    <col min="11779" max="11779" width="3" style="137" customWidth="1"/>
    <col min="11780" max="11780" width="4.125" style="137" customWidth="1"/>
    <col min="11781" max="11781" width="3.125" style="137" customWidth="1"/>
    <col min="11782" max="11782" width="4.75" style="137" customWidth="1"/>
    <col min="11783" max="11783" width="8.25" style="137" customWidth="1"/>
    <col min="11784" max="11784" width="3.375" style="137" customWidth="1"/>
    <col min="11785" max="11785" width="3.625" style="137" customWidth="1"/>
    <col min="11786" max="11786" width="4.375" style="137" customWidth="1"/>
    <col min="11787" max="11787" width="7.125" style="137" customWidth="1"/>
    <col min="11788" max="11791" width="4" style="137" customWidth="1"/>
    <col min="11792" max="11792" width="5" style="137" customWidth="1"/>
    <col min="11793" max="11793" width="3.25" style="137" customWidth="1"/>
    <col min="11794" max="12029" width="9" style="137"/>
    <col min="12030" max="12030" width="2.625" style="137" customWidth="1"/>
    <col min="12031" max="12031" width="4.375" style="137" customWidth="1"/>
    <col min="12032" max="12032" width="7.5" style="137" customWidth="1"/>
    <col min="12033" max="12033" width="3.25" style="137" customWidth="1"/>
    <col min="12034" max="12034" width="8.625" style="137" customWidth="1"/>
    <col min="12035" max="12035" width="3" style="137" customWidth="1"/>
    <col min="12036" max="12036" width="4.125" style="137" customWidth="1"/>
    <col min="12037" max="12037" width="3.125" style="137" customWidth="1"/>
    <col min="12038" max="12038" width="4.75" style="137" customWidth="1"/>
    <col min="12039" max="12039" width="8.25" style="137" customWidth="1"/>
    <col min="12040" max="12040" width="3.375" style="137" customWidth="1"/>
    <col min="12041" max="12041" width="3.625" style="137" customWidth="1"/>
    <col min="12042" max="12042" width="4.375" style="137" customWidth="1"/>
    <col min="12043" max="12043" width="7.125" style="137" customWidth="1"/>
    <col min="12044" max="12047" width="4" style="137" customWidth="1"/>
    <col min="12048" max="12048" width="5" style="137" customWidth="1"/>
    <col min="12049" max="12049" width="3.25" style="137" customWidth="1"/>
    <col min="12050" max="12285" width="9" style="137"/>
    <col min="12286" max="12286" width="2.625" style="137" customWidth="1"/>
    <col min="12287" max="12287" width="4.375" style="137" customWidth="1"/>
    <col min="12288" max="12288" width="7.5" style="137" customWidth="1"/>
    <col min="12289" max="12289" width="3.25" style="137" customWidth="1"/>
    <col min="12290" max="12290" width="8.625" style="137" customWidth="1"/>
    <col min="12291" max="12291" width="3" style="137" customWidth="1"/>
    <col min="12292" max="12292" width="4.125" style="137" customWidth="1"/>
    <col min="12293" max="12293" width="3.125" style="137" customWidth="1"/>
    <col min="12294" max="12294" width="4.75" style="137" customWidth="1"/>
    <col min="12295" max="12295" width="8.25" style="137" customWidth="1"/>
    <col min="12296" max="12296" width="3.375" style="137" customWidth="1"/>
    <col min="12297" max="12297" width="3.625" style="137" customWidth="1"/>
    <col min="12298" max="12298" width="4.375" style="137" customWidth="1"/>
    <col min="12299" max="12299" width="7.125" style="137" customWidth="1"/>
    <col min="12300" max="12303" width="4" style="137" customWidth="1"/>
    <col min="12304" max="12304" width="5" style="137" customWidth="1"/>
    <col min="12305" max="12305" width="3.25" style="137" customWidth="1"/>
    <col min="12306" max="12541" width="9" style="137"/>
    <col min="12542" max="12542" width="2.625" style="137" customWidth="1"/>
    <col min="12543" max="12543" width="4.375" style="137" customWidth="1"/>
    <col min="12544" max="12544" width="7.5" style="137" customWidth="1"/>
    <col min="12545" max="12545" width="3.25" style="137" customWidth="1"/>
    <col min="12546" max="12546" width="8.625" style="137" customWidth="1"/>
    <col min="12547" max="12547" width="3" style="137" customWidth="1"/>
    <col min="12548" max="12548" width="4.125" style="137" customWidth="1"/>
    <col min="12549" max="12549" width="3.125" style="137" customWidth="1"/>
    <col min="12550" max="12550" width="4.75" style="137" customWidth="1"/>
    <col min="12551" max="12551" width="8.25" style="137" customWidth="1"/>
    <col min="12552" max="12552" width="3.375" style="137" customWidth="1"/>
    <col min="12553" max="12553" width="3.625" style="137" customWidth="1"/>
    <col min="12554" max="12554" width="4.375" style="137" customWidth="1"/>
    <col min="12555" max="12555" width="7.125" style="137" customWidth="1"/>
    <col min="12556" max="12559" width="4" style="137" customWidth="1"/>
    <col min="12560" max="12560" width="5" style="137" customWidth="1"/>
    <col min="12561" max="12561" width="3.25" style="137" customWidth="1"/>
    <col min="12562" max="12797" width="9" style="137"/>
    <col min="12798" max="12798" width="2.625" style="137" customWidth="1"/>
    <col min="12799" max="12799" width="4.375" style="137" customWidth="1"/>
    <col min="12800" max="12800" width="7.5" style="137" customWidth="1"/>
    <col min="12801" max="12801" width="3.25" style="137" customWidth="1"/>
    <col min="12802" max="12802" width="8.625" style="137" customWidth="1"/>
    <col min="12803" max="12803" width="3" style="137" customWidth="1"/>
    <col min="12804" max="12804" width="4.125" style="137" customWidth="1"/>
    <col min="12805" max="12805" width="3.125" style="137" customWidth="1"/>
    <col min="12806" max="12806" width="4.75" style="137" customWidth="1"/>
    <col min="12807" max="12807" width="8.25" style="137" customWidth="1"/>
    <col min="12808" max="12808" width="3.375" style="137" customWidth="1"/>
    <col min="12809" max="12809" width="3.625" style="137" customWidth="1"/>
    <col min="12810" max="12810" width="4.375" style="137" customWidth="1"/>
    <col min="12811" max="12811" width="7.125" style="137" customWidth="1"/>
    <col min="12812" max="12815" width="4" style="137" customWidth="1"/>
    <col min="12816" max="12816" width="5" style="137" customWidth="1"/>
    <col min="12817" max="12817" width="3.25" style="137" customWidth="1"/>
    <col min="12818" max="13053" width="9" style="137"/>
    <col min="13054" max="13054" width="2.625" style="137" customWidth="1"/>
    <col min="13055" max="13055" width="4.375" style="137" customWidth="1"/>
    <col min="13056" max="13056" width="7.5" style="137" customWidth="1"/>
    <col min="13057" max="13057" width="3.25" style="137" customWidth="1"/>
    <col min="13058" max="13058" width="8.625" style="137" customWidth="1"/>
    <col min="13059" max="13059" width="3" style="137" customWidth="1"/>
    <col min="13060" max="13060" width="4.125" style="137" customWidth="1"/>
    <col min="13061" max="13061" width="3.125" style="137" customWidth="1"/>
    <col min="13062" max="13062" width="4.75" style="137" customWidth="1"/>
    <col min="13063" max="13063" width="8.25" style="137" customWidth="1"/>
    <col min="13064" max="13064" width="3.375" style="137" customWidth="1"/>
    <col min="13065" max="13065" width="3.625" style="137" customWidth="1"/>
    <col min="13066" max="13066" width="4.375" style="137" customWidth="1"/>
    <col min="13067" max="13067" width="7.125" style="137" customWidth="1"/>
    <col min="13068" max="13071" width="4" style="137" customWidth="1"/>
    <col min="13072" max="13072" width="5" style="137" customWidth="1"/>
    <col min="13073" max="13073" width="3.25" style="137" customWidth="1"/>
    <col min="13074" max="13309" width="9" style="137"/>
    <col min="13310" max="13310" width="2.625" style="137" customWidth="1"/>
    <col min="13311" max="13311" width="4.375" style="137" customWidth="1"/>
    <col min="13312" max="13312" width="7.5" style="137" customWidth="1"/>
    <col min="13313" max="13313" width="3.25" style="137" customWidth="1"/>
    <col min="13314" max="13314" width="8.625" style="137" customWidth="1"/>
    <col min="13315" max="13315" width="3" style="137" customWidth="1"/>
    <col min="13316" max="13316" width="4.125" style="137" customWidth="1"/>
    <col min="13317" max="13317" width="3.125" style="137" customWidth="1"/>
    <col min="13318" max="13318" width="4.75" style="137" customWidth="1"/>
    <col min="13319" max="13319" width="8.25" style="137" customWidth="1"/>
    <col min="13320" max="13320" width="3.375" style="137" customWidth="1"/>
    <col min="13321" max="13321" width="3.625" style="137" customWidth="1"/>
    <col min="13322" max="13322" width="4.375" style="137" customWidth="1"/>
    <col min="13323" max="13323" width="7.125" style="137" customWidth="1"/>
    <col min="13324" max="13327" width="4" style="137" customWidth="1"/>
    <col min="13328" max="13328" width="5" style="137" customWidth="1"/>
    <col min="13329" max="13329" width="3.25" style="137" customWidth="1"/>
    <col min="13330" max="13565" width="9" style="137"/>
    <col min="13566" max="13566" width="2.625" style="137" customWidth="1"/>
    <col min="13567" max="13567" width="4.375" style="137" customWidth="1"/>
    <col min="13568" max="13568" width="7.5" style="137" customWidth="1"/>
    <col min="13569" max="13569" width="3.25" style="137" customWidth="1"/>
    <col min="13570" max="13570" width="8.625" style="137" customWidth="1"/>
    <col min="13571" max="13571" width="3" style="137" customWidth="1"/>
    <col min="13572" max="13572" width="4.125" style="137" customWidth="1"/>
    <col min="13573" max="13573" width="3.125" style="137" customWidth="1"/>
    <col min="13574" max="13574" width="4.75" style="137" customWidth="1"/>
    <col min="13575" max="13575" width="8.25" style="137" customWidth="1"/>
    <col min="13576" max="13576" width="3.375" style="137" customWidth="1"/>
    <col min="13577" max="13577" width="3.625" style="137" customWidth="1"/>
    <col min="13578" max="13578" width="4.375" style="137" customWidth="1"/>
    <col min="13579" max="13579" width="7.125" style="137" customWidth="1"/>
    <col min="13580" max="13583" width="4" style="137" customWidth="1"/>
    <col min="13584" max="13584" width="5" style="137" customWidth="1"/>
    <col min="13585" max="13585" width="3.25" style="137" customWidth="1"/>
    <col min="13586" max="13821" width="9" style="137"/>
    <col min="13822" max="13822" width="2.625" style="137" customWidth="1"/>
    <col min="13823" max="13823" width="4.375" style="137" customWidth="1"/>
    <col min="13824" max="13824" width="7.5" style="137" customWidth="1"/>
    <col min="13825" max="13825" width="3.25" style="137" customWidth="1"/>
    <col min="13826" max="13826" width="8.625" style="137" customWidth="1"/>
    <col min="13827" max="13827" width="3" style="137" customWidth="1"/>
    <col min="13828" max="13828" width="4.125" style="137" customWidth="1"/>
    <col min="13829" max="13829" width="3.125" style="137" customWidth="1"/>
    <col min="13830" max="13830" width="4.75" style="137" customWidth="1"/>
    <col min="13831" max="13831" width="8.25" style="137" customWidth="1"/>
    <col min="13832" max="13832" width="3.375" style="137" customWidth="1"/>
    <col min="13833" max="13833" width="3.625" style="137" customWidth="1"/>
    <col min="13834" max="13834" width="4.375" style="137" customWidth="1"/>
    <col min="13835" max="13835" width="7.125" style="137" customWidth="1"/>
    <col min="13836" max="13839" width="4" style="137" customWidth="1"/>
    <col min="13840" max="13840" width="5" style="137" customWidth="1"/>
    <col min="13841" max="13841" width="3.25" style="137" customWidth="1"/>
    <col min="13842" max="14077" width="9" style="137"/>
    <col min="14078" max="14078" width="2.625" style="137" customWidth="1"/>
    <col min="14079" max="14079" width="4.375" style="137" customWidth="1"/>
    <col min="14080" max="14080" width="7.5" style="137" customWidth="1"/>
    <col min="14081" max="14081" width="3.25" style="137" customWidth="1"/>
    <col min="14082" max="14082" width="8.625" style="137" customWidth="1"/>
    <col min="14083" max="14083" width="3" style="137" customWidth="1"/>
    <col min="14084" max="14084" width="4.125" style="137" customWidth="1"/>
    <col min="14085" max="14085" width="3.125" style="137" customWidth="1"/>
    <col min="14086" max="14086" width="4.75" style="137" customWidth="1"/>
    <col min="14087" max="14087" width="8.25" style="137" customWidth="1"/>
    <col min="14088" max="14088" width="3.375" style="137" customWidth="1"/>
    <col min="14089" max="14089" width="3.625" style="137" customWidth="1"/>
    <col min="14090" max="14090" width="4.375" style="137" customWidth="1"/>
    <col min="14091" max="14091" width="7.125" style="137" customWidth="1"/>
    <col min="14092" max="14095" width="4" style="137" customWidth="1"/>
    <col min="14096" max="14096" width="5" style="137" customWidth="1"/>
    <col min="14097" max="14097" width="3.25" style="137" customWidth="1"/>
    <col min="14098" max="14333" width="9" style="137"/>
    <col min="14334" max="14334" width="2.625" style="137" customWidth="1"/>
    <col min="14335" max="14335" width="4.375" style="137" customWidth="1"/>
    <col min="14336" max="14336" width="7.5" style="137" customWidth="1"/>
    <col min="14337" max="14337" width="3.25" style="137" customWidth="1"/>
    <col min="14338" max="14338" width="8.625" style="137" customWidth="1"/>
    <col min="14339" max="14339" width="3" style="137" customWidth="1"/>
    <col min="14340" max="14340" width="4.125" style="137" customWidth="1"/>
    <col min="14341" max="14341" width="3.125" style="137" customWidth="1"/>
    <col min="14342" max="14342" width="4.75" style="137" customWidth="1"/>
    <col min="14343" max="14343" width="8.25" style="137" customWidth="1"/>
    <col min="14344" max="14344" width="3.375" style="137" customWidth="1"/>
    <col min="14345" max="14345" width="3.625" style="137" customWidth="1"/>
    <col min="14346" max="14346" width="4.375" style="137" customWidth="1"/>
    <col min="14347" max="14347" width="7.125" style="137" customWidth="1"/>
    <col min="14348" max="14351" width="4" style="137" customWidth="1"/>
    <col min="14352" max="14352" width="5" style="137" customWidth="1"/>
    <col min="14353" max="14353" width="3.25" style="137" customWidth="1"/>
    <col min="14354" max="14589" width="9" style="137"/>
    <col min="14590" max="14590" width="2.625" style="137" customWidth="1"/>
    <col min="14591" max="14591" width="4.375" style="137" customWidth="1"/>
    <col min="14592" max="14592" width="7.5" style="137" customWidth="1"/>
    <col min="14593" max="14593" width="3.25" style="137" customWidth="1"/>
    <col min="14594" max="14594" width="8.625" style="137" customWidth="1"/>
    <col min="14595" max="14595" width="3" style="137" customWidth="1"/>
    <col min="14596" max="14596" width="4.125" style="137" customWidth="1"/>
    <col min="14597" max="14597" width="3.125" style="137" customWidth="1"/>
    <col min="14598" max="14598" width="4.75" style="137" customWidth="1"/>
    <col min="14599" max="14599" width="8.25" style="137" customWidth="1"/>
    <col min="14600" max="14600" width="3.375" style="137" customWidth="1"/>
    <col min="14601" max="14601" width="3.625" style="137" customWidth="1"/>
    <col min="14602" max="14602" width="4.375" style="137" customWidth="1"/>
    <col min="14603" max="14603" width="7.125" style="137" customWidth="1"/>
    <col min="14604" max="14607" width="4" style="137" customWidth="1"/>
    <col min="14608" max="14608" width="5" style="137" customWidth="1"/>
    <col min="14609" max="14609" width="3.25" style="137" customWidth="1"/>
    <col min="14610" max="14845" width="9" style="137"/>
    <col min="14846" max="14846" width="2.625" style="137" customWidth="1"/>
    <col min="14847" max="14847" width="4.375" style="137" customWidth="1"/>
    <col min="14848" max="14848" width="7.5" style="137" customWidth="1"/>
    <col min="14849" max="14849" width="3.25" style="137" customWidth="1"/>
    <col min="14850" max="14850" width="8.625" style="137" customWidth="1"/>
    <col min="14851" max="14851" width="3" style="137" customWidth="1"/>
    <col min="14852" max="14852" width="4.125" style="137" customWidth="1"/>
    <col min="14853" max="14853" width="3.125" style="137" customWidth="1"/>
    <col min="14854" max="14854" width="4.75" style="137" customWidth="1"/>
    <col min="14855" max="14855" width="8.25" style="137" customWidth="1"/>
    <col min="14856" max="14856" width="3.375" style="137" customWidth="1"/>
    <col min="14857" max="14857" width="3.625" style="137" customWidth="1"/>
    <col min="14858" max="14858" width="4.375" style="137" customWidth="1"/>
    <col min="14859" max="14859" width="7.125" style="137" customWidth="1"/>
    <col min="14860" max="14863" width="4" style="137" customWidth="1"/>
    <col min="14864" max="14864" width="5" style="137" customWidth="1"/>
    <col min="14865" max="14865" width="3.25" style="137" customWidth="1"/>
    <col min="14866" max="15101" width="9" style="137"/>
    <col min="15102" max="15102" width="2.625" style="137" customWidth="1"/>
    <col min="15103" max="15103" width="4.375" style="137" customWidth="1"/>
    <col min="15104" max="15104" width="7.5" style="137" customWidth="1"/>
    <col min="15105" max="15105" width="3.25" style="137" customWidth="1"/>
    <col min="15106" max="15106" width="8.625" style="137" customWidth="1"/>
    <col min="15107" max="15107" width="3" style="137" customWidth="1"/>
    <col min="15108" max="15108" width="4.125" style="137" customWidth="1"/>
    <col min="15109" max="15109" width="3.125" style="137" customWidth="1"/>
    <col min="15110" max="15110" width="4.75" style="137" customWidth="1"/>
    <col min="15111" max="15111" width="8.25" style="137" customWidth="1"/>
    <col min="15112" max="15112" width="3.375" style="137" customWidth="1"/>
    <col min="15113" max="15113" width="3.625" style="137" customWidth="1"/>
    <col min="15114" max="15114" width="4.375" style="137" customWidth="1"/>
    <col min="15115" max="15115" width="7.125" style="137" customWidth="1"/>
    <col min="15116" max="15119" width="4" style="137" customWidth="1"/>
    <col min="15120" max="15120" width="5" style="137" customWidth="1"/>
    <col min="15121" max="15121" width="3.25" style="137" customWidth="1"/>
    <col min="15122" max="15357" width="9" style="137"/>
    <col min="15358" max="15358" width="2.625" style="137" customWidth="1"/>
    <col min="15359" max="15359" width="4.375" style="137" customWidth="1"/>
    <col min="15360" max="15360" width="7.5" style="137" customWidth="1"/>
    <col min="15361" max="15361" width="3.25" style="137" customWidth="1"/>
    <col min="15362" max="15362" width="8.625" style="137" customWidth="1"/>
    <col min="15363" max="15363" width="3" style="137" customWidth="1"/>
    <col min="15364" max="15364" width="4.125" style="137" customWidth="1"/>
    <col min="15365" max="15365" width="3.125" style="137" customWidth="1"/>
    <col min="15366" max="15366" width="4.75" style="137" customWidth="1"/>
    <col min="15367" max="15367" width="8.25" style="137" customWidth="1"/>
    <col min="15368" max="15368" width="3.375" style="137" customWidth="1"/>
    <col min="15369" max="15369" width="3.625" style="137" customWidth="1"/>
    <col min="15370" max="15370" width="4.375" style="137" customWidth="1"/>
    <col min="15371" max="15371" width="7.125" style="137" customWidth="1"/>
    <col min="15372" max="15375" width="4" style="137" customWidth="1"/>
    <col min="15376" max="15376" width="5" style="137" customWidth="1"/>
    <col min="15377" max="15377" width="3.25" style="137" customWidth="1"/>
    <col min="15378" max="15613" width="9" style="137"/>
    <col min="15614" max="15614" width="2.625" style="137" customWidth="1"/>
    <col min="15615" max="15615" width="4.375" style="137" customWidth="1"/>
    <col min="15616" max="15616" width="7.5" style="137" customWidth="1"/>
    <col min="15617" max="15617" width="3.25" style="137" customWidth="1"/>
    <col min="15618" max="15618" width="8.625" style="137" customWidth="1"/>
    <col min="15619" max="15619" width="3" style="137" customWidth="1"/>
    <col min="15620" max="15620" width="4.125" style="137" customWidth="1"/>
    <col min="15621" max="15621" width="3.125" style="137" customWidth="1"/>
    <col min="15622" max="15622" width="4.75" style="137" customWidth="1"/>
    <col min="15623" max="15623" width="8.25" style="137" customWidth="1"/>
    <col min="15624" max="15624" width="3.375" style="137" customWidth="1"/>
    <col min="15625" max="15625" width="3.625" style="137" customWidth="1"/>
    <col min="15626" max="15626" width="4.375" style="137" customWidth="1"/>
    <col min="15627" max="15627" width="7.125" style="137" customWidth="1"/>
    <col min="15628" max="15631" width="4" style="137" customWidth="1"/>
    <col min="15632" max="15632" width="5" style="137" customWidth="1"/>
    <col min="15633" max="15633" width="3.25" style="137" customWidth="1"/>
    <col min="15634" max="15869" width="9" style="137"/>
    <col min="15870" max="15870" width="2.625" style="137" customWidth="1"/>
    <col min="15871" max="15871" width="4.375" style="137" customWidth="1"/>
    <col min="15872" max="15872" width="7.5" style="137" customWidth="1"/>
    <col min="15873" max="15873" width="3.25" style="137" customWidth="1"/>
    <col min="15874" max="15874" width="8.625" style="137" customWidth="1"/>
    <col min="15875" max="15875" width="3" style="137" customWidth="1"/>
    <col min="15876" max="15876" width="4.125" style="137" customWidth="1"/>
    <col min="15877" max="15877" width="3.125" style="137" customWidth="1"/>
    <col min="15878" max="15878" width="4.75" style="137" customWidth="1"/>
    <col min="15879" max="15879" width="8.25" style="137" customWidth="1"/>
    <col min="15880" max="15880" width="3.375" style="137" customWidth="1"/>
    <col min="15881" max="15881" width="3.625" style="137" customWidth="1"/>
    <col min="15882" max="15882" width="4.375" style="137" customWidth="1"/>
    <col min="15883" max="15883" width="7.125" style="137" customWidth="1"/>
    <col min="15884" max="15887" width="4" style="137" customWidth="1"/>
    <col min="15888" max="15888" width="5" style="137" customWidth="1"/>
    <col min="15889" max="15889" width="3.25" style="137" customWidth="1"/>
    <col min="15890" max="16125" width="9" style="137"/>
    <col min="16126" max="16126" width="2.625" style="137" customWidth="1"/>
    <col min="16127" max="16127" width="4.375" style="137" customWidth="1"/>
    <col min="16128" max="16128" width="7.5" style="137" customWidth="1"/>
    <col min="16129" max="16129" width="3.25" style="137" customWidth="1"/>
    <col min="16130" max="16130" width="8.625" style="137" customWidth="1"/>
    <col min="16131" max="16131" width="3" style="137" customWidth="1"/>
    <col min="16132" max="16132" width="4.125" style="137" customWidth="1"/>
    <col min="16133" max="16133" width="3.125" style="137" customWidth="1"/>
    <col min="16134" max="16134" width="4.75" style="137" customWidth="1"/>
    <col min="16135" max="16135" width="8.25" style="137" customWidth="1"/>
    <col min="16136" max="16136" width="3.375" style="137" customWidth="1"/>
    <col min="16137" max="16137" width="3.625" style="137" customWidth="1"/>
    <col min="16138" max="16138" width="4.375" style="137" customWidth="1"/>
    <col min="16139" max="16139" width="7.125" style="137" customWidth="1"/>
    <col min="16140" max="16143" width="4" style="137" customWidth="1"/>
    <col min="16144" max="16144" width="5" style="137" customWidth="1"/>
    <col min="16145" max="16145" width="3.25" style="137" customWidth="1"/>
    <col min="16146" max="16384" width="9" style="137"/>
  </cols>
  <sheetData>
    <row r="1" spans="1:35" s="25" customFormat="1" ht="37.5" customHeight="1">
      <c r="B1" s="460" t="s">
        <v>1184</v>
      </c>
      <c r="U1" s="1079" t="str">
        <f>HYPERLINK("#提出書類一覧表!$A$1","一覧へ戻る")</f>
        <v>一覧へ戻る</v>
      </c>
      <c r="V1" s="1079"/>
    </row>
    <row r="2" spans="1:35" ht="14.25" customHeight="1">
      <c r="A2" s="522" t="s">
        <v>1416</v>
      </c>
      <c r="B2" s="138"/>
      <c r="C2" s="138"/>
      <c r="D2" s="138"/>
    </row>
    <row r="3" spans="1:35" ht="24.75" customHeight="1">
      <c r="B3" s="2021"/>
      <c r="C3" s="1896"/>
      <c r="D3" s="1896"/>
      <c r="E3" s="1896"/>
      <c r="F3" s="1896"/>
      <c r="N3" s="2022" t="s">
        <v>218</v>
      </c>
      <c r="O3" s="2024"/>
      <c r="P3" s="2025"/>
      <c r="Q3" s="2025"/>
      <c r="R3" s="2025"/>
      <c r="S3" s="2026"/>
    </row>
    <row r="4" spans="1:35" ht="15.75" customHeight="1">
      <c r="B4" s="140"/>
      <c r="C4" s="140"/>
      <c r="D4" s="140"/>
      <c r="E4" s="140"/>
      <c r="N4" s="2023"/>
      <c r="O4" s="2027"/>
      <c r="P4" s="2028"/>
      <c r="Q4" s="2028"/>
      <c r="R4" s="2028"/>
      <c r="S4" s="2029"/>
    </row>
    <row r="5" spans="1:35" ht="26.25" customHeight="1">
      <c r="B5" s="140"/>
      <c r="C5" s="140"/>
      <c r="D5" s="140"/>
      <c r="E5" s="140"/>
      <c r="N5" s="1999" t="s">
        <v>1456</v>
      </c>
      <c r="O5" s="1999"/>
      <c r="P5" s="1999"/>
      <c r="Q5" s="1999"/>
      <c r="R5" s="1999"/>
      <c r="S5" s="1999"/>
    </row>
    <row r="6" spans="1:35" ht="30" customHeight="1">
      <c r="G6" s="2030" t="s">
        <v>585</v>
      </c>
      <c r="H6" s="2030"/>
      <c r="I6" s="2030"/>
      <c r="J6" s="2031" t="s">
        <v>586</v>
      </c>
      <c r="K6" s="2031"/>
      <c r="L6" s="2031"/>
      <c r="M6" s="2031"/>
      <c r="N6" s="141"/>
    </row>
    <row r="7" spans="1:35" ht="30" customHeight="1">
      <c r="G7" s="2030" t="s">
        <v>587</v>
      </c>
      <c r="H7" s="2030"/>
      <c r="I7" s="2030"/>
      <c r="J7" s="2031"/>
      <c r="K7" s="2031"/>
      <c r="L7" s="2031"/>
      <c r="M7" s="2031"/>
      <c r="N7" s="141"/>
    </row>
    <row r="8" spans="1:35" s="44" customFormat="1" ht="39" customHeight="1">
      <c r="B8" s="2015" t="s">
        <v>588</v>
      </c>
      <c r="C8" s="2015"/>
      <c r="D8" s="2016" t="str">
        <f>標準入力!$H$4</f>
        <v>土木第1グループ雑工事</v>
      </c>
      <c r="E8" s="2016"/>
      <c r="F8" s="2016"/>
      <c r="G8" s="2016"/>
      <c r="H8" s="2016"/>
      <c r="I8" s="2016"/>
      <c r="K8" s="2017" t="s">
        <v>589</v>
      </c>
      <c r="L8" s="2017"/>
      <c r="M8" s="2017"/>
      <c r="N8" s="2016" t="str">
        <f>標準入力!$H$7</f>
        <v>●●●●株式会社</v>
      </c>
      <c r="O8" s="2016"/>
      <c r="P8" s="2016"/>
      <c r="Q8" s="2016"/>
      <c r="R8" s="2016"/>
      <c r="S8" s="2016"/>
    </row>
    <row r="9" spans="1:35" s="44" customFormat="1" ht="27" customHeight="1">
      <c r="B9" s="2015" t="s">
        <v>591</v>
      </c>
      <c r="C9" s="2015"/>
      <c r="D9" s="2018" t="str">
        <f>標準入力!$H$5</f>
        <v>元請　作業所長</v>
      </c>
      <c r="E9" s="2018"/>
      <c r="F9" s="2018"/>
      <c r="G9" s="2018"/>
      <c r="H9" s="2018"/>
      <c r="I9" s="2018"/>
      <c r="K9" s="2012" t="s">
        <v>590</v>
      </c>
      <c r="L9" s="2012"/>
      <c r="M9" s="2012"/>
      <c r="N9" s="2020"/>
      <c r="O9" s="2020"/>
      <c r="P9" s="2020"/>
      <c r="Q9" s="2020"/>
      <c r="R9" s="2020"/>
      <c r="S9" s="2020"/>
      <c r="V9" s="68"/>
    </row>
    <row r="10" spans="1:35" s="44" customFormat="1" ht="12" customHeight="1">
      <c r="B10" s="2015"/>
      <c r="C10" s="2015"/>
      <c r="D10" s="2019"/>
      <c r="E10" s="2019"/>
      <c r="F10" s="2019"/>
      <c r="G10" s="2019"/>
      <c r="H10" s="2019"/>
      <c r="I10" s="2019"/>
      <c r="J10" s="44" t="s">
        <v>513</v>
      </c>
      <c r="K10" s="118" t="s">
        <v>220</v>
      </c>
      <c r="L10" s="465"/>
      <c r="M10" s="142" t="s">
        <v>514</v>
      </c>
      <c r="N10" s="2020"/>
      <c r="O10" s="2020"/>
      <c r="P10" s="2020"/>
      <c r="Q10" s="2020"/>
      <c r="R10" s="2020"/>
      <c r="S10" s="2020"/>
    </row>
    <row r="11" spans="1:35" s="44" customFormat="1" ht="42.75" customHeight="1">
      <c r="B11" s="45"/>
      <c r="C11" s="45"/>
      <c r="K11" s="2012" t="s">
        <v>592</v>
      </c>
      <c r="L11" s="2012"/>
      <c r="M11" s="2012"/>
      <c r="N11" s="2013"/>
      <c r="O11" s="2013"/>
      <c r="P11" s="2013"/>
      <c r="Q11" s="2013"/>
      <c r="R11" s="2013"/>
      <c r="S11" s="464" t="s">
        <v>228</v>
      </c>
    </row>
    <row r="12" spans="1:35" ht="20.25" customHeight="1"/>
    <row r="13" spans="1:35" ht="20.25" customHeight="1">
      <c r="D13" s="143" t="s">
        <v>593</v>
      </c>
      <c r="E13" s="2014" t="s">
        <v>628</v>
      </c>
      <c r="F13" s="2014"/>
      <c r="G13" s="2014"/>
      <c r="H13" s="2014"/>
      <c r="I13" s="144" t="s">
        <v>594</v>
      </c>
      <c r="K13" s="140"/>
      <c r="L13" s="140"/>
      <c r="M13" s="140"/>
      <c r="N13" s="140"/>
      <c r="O13" s="140"/>
      <c r="P13" s="140"/>
      <c r="Q13" s="140"/>
      <c r="R13" s="140"/>
      <c r="S13" s="140"/>
    </row>
    <row r="14" spans="1:35" ht="20.25" customHeight="1">
      <c r="U14" s="140"/>
      <c r="V14" s="140"/>
      <c r="W14" s="140"/>
      <c r="X14" s="140"/>
      <c r="Y14" s="140"/>
      <c r="Z14" s="140"/>
      <c r="AA14" s="140"/>
      <c r="AB14" s="140"/>
      <c r="AC14" s="140"/>
      <c r="AD14" s="140"/>
      <c r="AE14" s="140"/>
      <c r="AF14" s="140"/>
      <c r="AG14" s="140"/>
      <c r="AH14" s="140"/>
      <c r="AI14" s="140"/>
    </row>
    <row r="15" spans="1:35" ht="33" customHeight="1">
      <c r="B15" s="1988" t="s">
        <v>595</v>
      </c>
      <c r="C15" s="1989"/>
      <c r="D15" s="1990"/>
      <c r="E15" s="1999" t="s">
        <v>953</v>
      </c>
      <c r="F15" s="1999"/>
      <c r="G15" s="1999"/>
      <c r="H15" s="1999"/>
      <c r="I15" s="1999"/>
      <c r="J15" s="1999"/>
      <c r="K15" s="1242" t="s">
        <v>201</v>
      </c>
      <c r="L15" s="1242"/>
      <c r="M15" s="1242"/>
      <c r="N15" s="1999" t="s">
        <v>953</v>
      </c>
      <c r="O15" s="1999"/>
      <c r="P15" s="1999"/>
      <c r="Q15" s="1999"/>
      <c r="R15" s="1999"/>
      <c r="S15" s="1999"/>
    </row>
    <row r="16" spans="1:35" ht="33" customHeight="1">
      <c r="B16" s="1988" t="s">
        <v>596</v>
      </c>
      <c r="C16" s="1989"/>
      <c r="D16" s="1990"/>
      <c r="E16" s="1991"/>
      <c r="F16" s="1992"/>
      <c r="G16" s="1992"/>
      <c r="H16" s="1992"/>
      <c r="I16" s="1992"/>
      <c r="J16" s="1993"/>
      <c r="K16" s="1994" t="s">
        <v>597</v>
      </c>
      <c r="L16" s="1995"/>
      <c r="M16" s="1990"/>
      <c r="N16" s="1991"/>
      <c r="O16" s="1992"/>
      <c r="P16" s="1992"/>
      <c r="Q16" s="1992"/>
      <c r="R16" s="1992"/>
      <c r="S16" s="1993"/>
    </row>
    <row r="17" spans="2:19" ht="33" customHeight="1">
      <c r="B17" s="1996" t="s">
        <v>598</v>
      </c>
      <c r="C17" s="1221" t="s">
        <v>599</v>
      </c>
      <c r="D17" s="1222"/>
      <c r="E17" s="1991"/>
      <c r="F17" s="1992"/>
      <c r="G17" s="1992"/>
      <c r="H17" s="1992"/>
      <c r="I17" s="1992"/>
      <c r="J17" s="1993"/>
      <c r="K17" s="1988" t="s">
        <v>600</v>
      </c>
      <c r="L17" s="1989"/>
      <c r="M17" s="1990"/>
      <c r="N17" s="1991"/>
      <c r="O17" s="1992"/>
      <c r="P17" s="1992"/>
      <c r="Q17" s="1992"/>
      <c r="R17" s="1992"/>
      <c r="S17" s="1993"/>
    </row>
    <row r="18" spans="2:19" ht="33" customHeight="1">
      <c r="B18" s="1996"/>
      <c r="C18" s="1221" t="s">
        <v>601</v>
      </c>
      <c r="D18" s="1222"/>
      <c r="E18" s="2010" t="s">
        <v>656</v>
      </c>
      <c r="F18" s="2011"/>
      <c r="G18" s="2011"/>
      <c r="H18" s="2011"/>
      <c r="I18" s="145"/>
      <c r="J18" s="1997" t="s">
        <v>602</v>
      </c>
      <c r="K18" s="1997"/>
      <c r="L18" s="1997"/>
      <c r="M18" s="1997"/>
      <c r="N18" s="1997"/>
      <c r="O18" s="1997"/>
      <c r="P18" s="1997"/>
      <c r="Q18" s="1997"/>
      <c r="R18" s="1997"/>
      <c r="S18" s="1998"/>
    </row>
    <row r="19" spans="2:19" ht="33" customHeight="1">
      <c r="B19" s="1996"/>
      <c r="C19" s="1221" t="s">
        <v>603</v>
      </c>
      <c r="D19" s="2009"/>
      <c r="E19" s="1999" t="s">
        <v>953</v>
      </c>
      <c r="F19" s="1999"/>
      <c r="G19" s="1999"/>
      <c r="H19" s="1999"/>
      <c r="I19" s="1999"/>
      <c r="J19" s="1999"/>
      <c r="K19" s="1242" t="s">
        <v>201</v>
      </c>
      <c r="L19" s="1242"/>
      <c r="M19" s="1242"/>
      <c r="N19" s="1999" t="s">
        <v>953</v>
      </c>
      <c r="O19" s="1999"/>
      <c r="P19" s="1999"/>
      <c r="Q19" s="1999"/>
      <c r="R19" s="1999"/>
      <c r="S19" s="1999"/>
    </row>
    <row r="20" spans="2:19" ht="33" customHeight="1">
      <c r="B20" s="1996" t="s">
        <v>604</v>
      </c>
      <c r="C20" s="1221" t="s">
        <v>605</v>
      </c>
      <c r="D20" s="1222"/>
      <c r="E20" s="1991"/>
      <c r="F20" s="1992"/>
      <c r="G20" s="1992"/>
      <c r="H20" s="1992"/>
      <c r="I20" s="1992"/>
      <c r="J20" s="1993"/>
      <c r="K20" s="1988" t="s">
        <v>233</v>
      </c>
      <c r="L20" s="1989"/>
      <c r="M20" s="1990"/>
      <c r="N20" s="1999" t="s">
        <v>1054</v>
      </c>
      <c r="O20" s="1999"/>
      <c r="P20" s="1999"/>
      <c r="Q20" s="1999"/>
      <c r="R20" s="1999"/>
      <c r="S20" s="1999"/>
    </row>
    <row r="21" spans="2:19" ht="33" customHeight="1">
      <c r="B21" s="1996"/>
      <c r="C21" s="1221" t="s">
        <v>606</v>
      </c>
      <c r="D21" s="1222"/>
      <c r="E21" s="2006"/>
      <c r="F21" s="2007"/>
      <c r="G21" s="2007"/>
      <c r="H21" s="2007"/>
      <c r="I21" s="2007"/>
      <c r="J21" s="2007"/>
      <c r="K21" s="2007"/>
      <c r="L21" s="2007"/>
      <c r="M21" s="2007"/>
      <c r="N21" s="2007"/>
      <c r="O21" s="2007"/>
      <c r="P21" s="2007"/>
      <c r="Q21" s="2007"/>
      <c r="R21" s="2007"/>
      <c r="S21" s="2008"/>
    </row>
    <row r="22" spans="2:19" ht="33" customHeight="1">
      <c r="B22" s="1996"/>
      <c r="C22" s="1221" t="s">
        <v>607</v>
      </c>
      <c r="D22" s="1222"/>
      <c r="E22" s="1991"/>
      <c r="F22" s="1992"/>
      <c r="G22" s="1992"/>
      <c r="H22" s="1992"/>
      <c r="I22" s="1992"/>
      <c r="J22" s="1993"/>
      <c r="K22" s="1988" t="s">
        <v>608</v>
      </c>
      <c r="L22" s="1989"/>
      <c r="M22" s="1990"/>
      <c r="N22" s="1991"/>
      <c r="O22" s="1992"/>
      <c r="P22" s="1992"/>
      <c r="Q22" s="1992"/>
      <c r="R22" s="1992"/>
      <c r="S22" s="1993"/>
    </row>
    <row r="23" spans="2:19" ht="33" customHeight="1">
      <c r="B23" s="2003" t="s">
        <v>609</v>
      </c>
      <c r="C23" s="1221" t="s">
        <v>610</v>
      </c>
      <c r="D23" s="1222"/>
      <c r="E23" s="1991"/>
      <c r="F23" s="1992"/>
      <c r="G23" s="1992"/>
      <c r="H23" s="1992"/>
      <c r="I23" s="1992"/>
      <c r="J23" s="1993"/>
      <c r="K23" s="1988" t="s">
        <v>611</v>
      </c>
      <c r="L23" s="1989"/>
      <c r="M23" s="1990"/>
      <c r="N23" s="1991"/>
      <c r="O23" s="1992"/>
      <c r="P23" s="1992"/>
      <c r="Q23" s="1992"/>
      <c r="R23" s="1992"/>
      <c r="S23" s="1993"/>
    </row>
    <row r="24" spans="2:19" ht="33" customHeight="1">
      <c r="B24" s="2003"/>
      <c r="C24" s="1221" t="s">
        <v>612</v>
      </c>
      <c r="D24" s="1222"/>
      <c r="E24" s="1999" t="s">
        <v>953</v>
      </c>
      <c r="F24" s="1999"/>
      <c r="G24" s="1999"/>
      <c r="H24" s="1999"/>
      <c r="I24" s="1999"/>
      <c r="J24" s="1999"/>
      <c r="K24" s="1242" t="s">
        <v>201</v>
      </c>
      <c r="L24" s="1242"/>
      <c r="M24" s="1242"/>
      <c r="N24" s="1999" t="s">
        <v>953</v>
      </c>
      <c r="O24" s="1999"/>
      <c r="P24" s="1999"/>
      <c r="Q24" s="1999"/>
      <c r="R24" s="1999"/>
      <c r="S24" s="1999"/>
    </row>
    <row r="25" spans="2:19" ht="33" customHeight="1">
      <c r="B25" s="2003" t="s">
        <v>613</v>
      </c>
      <c r="C25" s="1221" t="s">
        <v>610</v>
      </c>
      <c r="D25" s="1222"/>
      <c r="E25" s="1991"/>
      <c r="F25" s="1992"/>
      <c r="G25" s="1992"/>
      <c r="H25" s="1992"/>
      <c r="I25" s="1992"/>
      <c r="J25" s="1993"/>
      <c r="K25" s="1988" t="s">
        <v>611</v>
      </c>
      <c r="L25" s="1989"/>
      <c r="M25" s="1990"/>
      <c r="N25" s="1991"/>
      <c r="O25" s="1992"/>
      <c r="P25" s="1992"/>
      <c r="Q25" s="1992"/>
      <c r="R25" s="1992"/>
      <c r="S25" s="1993"/>
    </row>
    <row r="26" spans="2:19" ht="33" customHeight="1">
      <c r="B26" s="2003"/>
      <c r="C26" s="1221" t="s">
        <v>614</v>
      </c>
      <c r="D26" s="1242"/>
      <c r="E26" s="599"/>
      <c r="F26" s="150" t="s">
        <v>615</v>
      </c>
      <c r="G26" s="151"/>
      <c r="H26" s="1221" t="s">
        <v>616</v>
      </c>
      <c r="I26" s="1242"/>
      <c r="J26" s="1986"/>
      <c r="K26" s="1986"/>
      <c r="L26" s="150" t="s">
        <v>617</v>
      </c>
      <c r="M26" s="151"/>
      <c r="N26" s="1221" t="s">
        <v>442</v>
      </c>
      <c r="O26" s="1242"/>
      <c r="P26" s="1986"/>
      <c r="Q26" s="1986"/>
      <c r="R26" s="150" t="s">
        <v>618</v>
      </c>
      <c r="S26" s="151"/>
    </row>
    <row r="27" spans="2:19" ht="33" customHeight="1">
      <c r="B27" s="2003"/>
      <c r="C27" s="1988" t="s">
        <v>619</v>
      </c>
      <c r="D27" s="1990"/>
      <c r="E27" s="1999" t="s">
        <v>953</v>
      </c>
      <c r="F27" s="1999"/>
      <c r="G27" s="1999"/>
      <c r="H27" s="1999"/>
      <c r="I27" s="1999"/>
      <c r="J27" s="1999"/>
      <c r="K27" s="1242" t="s">
        <v>201</v>
      </c>
      <c r="L27" s="1242"/>
      <c r="M27" s="1242"/>
      <c r="N27" s="1999" t="s">
        <v>953</v>
      </c>
      <c r="O27" s="1999"/>
      <c r="P27" s="1999"/>
      <c r="Q27" s="1999"/>
      <c r="R27" s="1999"/>
      <c r="S27" s="1999"/>
    </row>
    <row r="28" spans="2:19" ht="33" customHeight="1">
      <c r="B28" s="1988" t="s">
        <v>620</v>
      </c>
      <c r="C28" s="1989"/>
      <c r="D28" s="1990"/>
      <c r="E28" s="146" t="s">
        <v>621</v>
      </c>
      <c r="F28" s="2001"/>
      <c r="G28" s="2001"/>
      <c r="H28" s="2001"/>
      <c r="I28" s="147" t="s">
        <v>622</v>
      </c>
      <c r="J28" s="2001"/>
      <c r="K28" s="2001"/>
      <c r="L28" s="2002" t="s">
        <v>622</v>
      </c>
      <c r="M28" s="2002"/>
      <c r="N28" s="2001"/>
      <c r="O28" s="2001"/>
      <c r="P28" s="147" t="s">
        <v>623</v>
      </c>
      <c r="Q28" s="2004" t="s">
        <v>624</v>
      </c>
      <c r="R28" s="2004"/>
      <c r="S28" s="2005"/>
    </row>
    <row r="29" spans="2:19" ht="13.5" customHeight="1"/>
    <row r="30" spans="2:19" ht="13.5" customHeight="1">
      <c r="C30" s="148" t="s">
        <v>472</v>
      </c>
      <c r="D30" s="1987" t="s">
        <v>625</v>
      </c>
      <c r="E30" s="1987"/>
      <c r="F30" s="1987"/>
      <c r="G30" s="1987"/>
      <c r="H30" s="1987"/>
      <c r="I30" s="1987"/>
      <c r="J30" s="1987"/>
      <c r="K30" s="149"/>
      <c r="L30" s="149"/>
    </row>
    <row r="31" spans="2:19" ht="13.5" customHeight="1">
      <c r="C31" s="132"/>
      <c r="D31" s="1987" t="s">
        <v>626</v>
      </c>
      <c r="E31" s="1987"/>
      <c r="F31" s="1987"/>
      <c r="G31" s="1987"/>
      <c r="H31" s="1987"/>
      <c r="I31" s="1987"/>
      <c r="J31" s="1987"/>
      <c r="K31" s="1987"/>
      <c r="L31" s="1987"/>
      <c r="M31" s="1987"/>
    </row>
    <row r="32" spans="2:19" ht="13.5" customHeight="1">
      <c r="C32" s="132"/>
      <c r="D32" s="1987" t="s">
        <v>627</v>
      </c>
      <c r="E32" s="1987"/>
      <c r="F32" s="1987"/>
      <c r="G32" s="1987"/>
      <c r="H32" s="1987"/>
      <c r="I32" s="1987"/>
      <c r="J32" s="1987"/>
      <c r="K32" s="1987"/>
      <c r="L32" s="149"/>
    </row>
    <row r="33" spans="15:20" ht="13.5" customHeight="1">
      <c r="P33" s="143"/>
      <c r="Q33" s="1217"/>
      <c r="R33" s="1217"/>
      <c r="S33" s="1217"/>
      <c r="T33" s="143"/>
    </row>
    <row r="34" spans="15:20" ht="18.75">
      <c r="O34" s="2000"/>
      <c r="P34" s="2000"/>
      <c r="Q34" s="2000"/>
      <c r="R34" s="2000"/>
      <c r="S34" s="2000"/>
    </row>
  </sheetData>
  <sheetProtection sheet="1" scenarios="1" selectLockedCells="1"/>
  <mergeCells count="84">
    <mergeCell ref="B3:F3"/>
    <mergeCell ref="N3:N4"/>
    <mergeCell ref="O3:S4"/>
    <mergeCell ref="N5:S5"/>
    <mergeCell ref="G6:I6"/>
    <mergeCell ref="J6:M7"/>
    <mergeCell ref="G7:I7"/>
    <mergeCell ref="B8:C8"/>
    <mergeCell ref="D8:I8"/>
    <mergeCell ref="K8:M8"/>
    <mergeCell ref="N8:S8"/>
    <mergeCell ref="D9:I10"/>
    <mergeCell ref="K9:M9"/>
    <mergeCell ref="N9:S10"/>
    <mergeCell ref="B9:C10"/>
    <mergeCell ref="K11:M11"/>
    <mergeCell ref="N11:R11"/>
    <mergeCell ref="B15:D15"/>
    <mergeCell ref="E15:J15"/>
    <mergeCell ref="K15:M15"/>
    <mergeCell ref="N15:S15"/>
    <mergeCell ref="E13:H13"/>
    <mergeCell ref="C19:D19"/>
    <mergeCell ref="E19:J19"/>
    <mergeCell ref="K19:M19"/>
    <mergeCell ref="N19:S19"/>
    <mergeCell ref="E18:H18"/>
    <mergeCell ref="B23:B24"/>
    <mergeCell ref="C23:D23"/>
    <mergeCell ref="E23:J23"/>
    <mergeCell ref="K23:M23"/>
    <mergeCell ref="N23:S23"/>
    <mergeCell ref="C24:D24"/>
    <mergeCell ref="E24:J24"/>
    <mergeCell ref="K24:M24"/>
    <mergeCell ref="N24:S24"/>
    <mergeCell ref="B20:B22"/>
    <mergeCell ref="C20:D20"/>
    <mergeCell ref="E20:J20"/>
    <mergeCell ref="K20:M20"/>
    <mergeCell ref="N20:S20"/>
    <mergeCell ref="C21:D21"/>
    <mergeCell ref="E21:S21"/>
    <mergeCell ref="C22:D22"/>
    <mergeCell ref="E22:J22"/>
    <mergeCell ref="K22:M22"/>
    <mergeCell ref="N22:S22"/>
    <mergeCell ref="Q33:S33"/>
    <mergeCell ref="O34:S34"/>
    <mergeCell ref="C26:D26"/>
    <mergeCell ref="N26:O26"/>
    <mergeCell ref="B28:D28"/>
    <mergeCell ref="F28:H28"/>
    <mergeCell ref="J28:K28"/>
    <mergeCell ref="L28:M28"/>
    <mergeCell ref="N28:O28"/>
    <mergeCell ref="B25:B27"/>
    <mergeCell ref="C25:D25"/>
    <mergeCell ref="E25:J25"/>
    <mergeCell ref="K25:M25"/>
    <mergeCell ref="N25:S25"/>
    <mergeCell ref="H26:I26"/>
    <mergeCell ref="Q28:S28"/>
    <mergeCell ref="D32:K32"/>
    <mergeCell ref="C27:D27"/>
    <mergeCell ref="E27:J27"/>
    <mergeCell ref="K27:M27"/>
    <mergeCell ref="N27:S27"/>
    <mergeCell ref="U1:V1"/>
    <mergeCell ref="J26:K26"/>
    <mergeCell ref="P26:Q26"/>
    <mergeCell ref="D30:J30"/>
    <mergeCell ref="D31:M31"/>
    <mergeCell ref="B16:D16"/>
    <mergeCell ref="E16:J16"/>
    <mergeCell ref="K16:M16"/>
    <mergeCell ref="N16:S16"/>
    <mergeCell ref="B17:B19"/>
    <mergeCell ref="C17:D17"/>
    <mergeCell ref="E17:J17"/>
    <mergeCell ref="K17:M17"/>
    <mergeCell ref="N17:S17"/>
    <mergeCell ref="C18:D18"/>
    <mergeCell ref="J18:S18"/>
  </mergeCells>
  <phoneticPr fontId="27"/>
  <dataValidations count="10">
    <dataValidation allowBlank="1" showInputMessage="1" showErrorMessage="1" prompt="自家用自動車５台以上を使用する場合_x000a_その本拠ごとに安全運転管理者の選任が必要です" sqref="N16:S16" xr:uid="{C6AD3DBC-7038-4BE3-A9D5-F7BA005981F0}"/>
    <dataValidation allowBlank="1" showInputMessage="1" showErrorMessage="1" prompt="運転手が複数の場合、名前の後に（正）（副）と記入して、１台/１名ごとに提出して下さい。" sqref="E20:J20" xr:uid="{5418FDB5-D042-40E3-8776-AD8356571034}"/>
    <dataValidation allowBlank="1" showInputMessage="1" showErrorMessage="1" prompt="右の○を付けて下さい" sqref="G6:I7" xr:uid="{7166330B-3D43-42CE-9B04-2EF70F699C11}"/>
    <dataValidation allowBlank="1" showInputMessage="1" prompt="現場代理人は、使用会社所属の現場責任者を記入する。_x000a_" sqref="N11:R11" xr:uid="{00A52338-C972-49C0-A330-3CC14FF01F16}"/>
    <dataValidation type="list" allowBlank="1" showInputMessage="1" sqref="L10" xr:uid="{8B17116C-8D71-4776-A039-842DB28F1918}">
      <formula1>"一,二,三"</formula1>
    </dataValidation>
    <dataValidation type="list" allowBlank="1" showInputMessage="1" promptTitle="　　　　　　　　　　　　"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N20:S20" xr:uid="{D4F291E5-B616-4FED-9EFA-0A1F7FD2E518}">
      <formula1>"昭和　　　年　　　月　　　日,平成　　　年　　　月　　　日"</formula1>
    </dataValidation>
    <dataValidation type="list" allowBlank="1" showInputMessage="1" showErrorMessage="1" sqref="WVQ983051 L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L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L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L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L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L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L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L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L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L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L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L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L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L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L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xr:uid="{E9012B22-B149-4E46-BE69-89B70E78677A}">
      <formula1>"一,二,三"</formula1>
    </dataValidation>
    <dataValidation type="list" allowBlank="1" showInputMessage="1" showErrorMessage="1" prompt="▼をクリックして、該当のものを選択してください。" sqref="E13:H13" xr:uid="{83A82D75-32C7-4949-A51D-97C57FECC612}">
      <formula1>"工事　・　通勤,工　事,通　勤"</formula1>
    </dataValidation>
    <dataValidation type="list" allowBlank="1" showInputMessage="1" promptTitle="　　　　　　　　　　　　" prompt="例）2020/4/1_x000a_※自動で和暦入力されます。_x000a__x000a_※手書き記入の場合、▼をクリックして該当する和暦を選択してください。" sqref="N5:S5 E15:J15 N15:S15 N19:S19 E19:J19 E24:J24 N24:S24 E27:J27 N27:S27" xr:uid="{AB83579C-7140-4F76-A33C-E20307F491C5}">
      <formula1>"令和　　　年　　　月　　　日,平成　　　年　　　月　　　日"</formula1>
    </dataValidation>
    <dataValidation type="list" allowBlank="1" showInputMessage="1" prompt="▼をクリックして該当するものを選択してください。_x000a__x000a_※手書き記入の場合、「有・無」項目の状態にし、該当に〇を付けてください。" sqref="E18:H18" xr:uid="{041E3A3F-76A2-4516-A81B-45E7F8E3BE86}">
      <formula1>"有　・　無,有,無"</formula1>
    </dataValidation>
  </dataValidations>
  <printOptions horizontalCentered="1" verticalCentered="1"/>
  <pageMargins left="0.86614173228346458" right="0.31496062992125984" top="0.39370078740157483" bottom="0.19685039370078741" header="0.31496062992125984" footer="0.11811023622047245"/>
  <pageSetup paperSize="9" scale="90" orientation="portrait" blackAndWhite="1"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D0275-B1D7-4774-992D-918094BD3A14}">
  <sheetPr codeName="Sheet15"/>
  <dimension ref="A1:AN121"/>
  <sheetViews>
    <sheetView showGridLines="0" view="pageBreakPreview" zoomScale="60" zoomScaleNormal="30" workbookViewId="0">
      <selection activeCell="AA8" sqref="AA8:AH9"/>
    </sheetView>
  </sheetViews>
  <sheetFormatPr defaultRowHeight="18.75"/>
  <cols>
    <col min="1" max="23" width="4.625" style="72" customWidth="1"/>
    <col min="24" max="24" width="3.375" style="72" customWidth="1"/>
    <col min="25" max="25" width="4.5" style="72" customWidth="1"/>
    <col min="26" max="27" width="3.375" style="72" customWidth="1"/>
    <col min="28" max="28" width="4.625" style="72" customWidth="1"/>
    <col min="29" max="33" width="3.75" style="72" customWidth="1"/>
    <col min="34" max="34" width="2.375" style="72" customWidth="1"/>
    <col min="35" max="40" width="4.625" style="72" customWidth="1"/>
  </cols>
  <sheetData>
    <row r="1" spans="1:36" s="25" customFormat="1" ht="37.5" customHeight="1">
      <c r="B1" s="460" t="s">
        <v>1184</v>
      </c>
      <c r="Q1" s="1079" t="str">
        <f>HYPERLINK("#提出書類一覧表!$A$1","一覧へ戻る")</f>
        <v>一覧へ戻る</v>
      </c>
      <c r="R1" s="1079"/>
      <c r="S1" s="1079"/>
      <c r="T1" s="1079"/>
    </row>
    <row r="2" spans="1:36" s="72" customFormat="1" ht="9" customHeight="1"/>
    <row r="3" spans="1:36" s="72" customFormat="1" ht="13.5" customHeight="1">
      <c r="A3" s="2036" t="s">
        <v>1441</v>
      </c>
      <c r="B3" s="2036"/>
      <c r="C3" s="2036"/>
      <c r="D3" s="2036"/>
      <c r="E3" s="2036"/>
      <c r="F3" s="2037"/>
      <c r="W3" s="2039" t="s">
        <v>218</v>
      </c>
      <c r="X3" s="2040"/>
      <c r="Y3" s="2041"/>
      <c r="Z3" s="156"/>
      <c r="AA3" s="157"/>
      <c r="AB3" s="157"/>
      <c r="AC3" s="158"/>
      <c r="AD3" s="159"/>
      <c r="AE3" s="159"/>
      <c r="AF3" s="159"/>
      <c r="AG3" s="159"/>
      <c r="AH3" s="160"/>
    </row>
    <row r="4" spans="1:36" s="72" customFormat="1" ht="13.5" customHeight="1">
      <c r="A4" s="2036"/>
      <c r="B4" s="2036"/>
      <c r="C4" s="2036"/>
      <c r="D4" s="2036"/>
      <c r="E4" s="2036"/>
      <c r="F4" s="2038"/>
      <c r="W4" s="2042"/>
      <c r="X4" s="2043"/>
      <c r="Y4" s="2044"/>
      <c r="Z4" s="161"/>
      <c r="AC4" s="162"/>
      <c r="AD4" s="162"/>
      <c r="AE4" s="162"/>
      <c r="AF4" s="162"/>
      <c r="AG4" s="162"/>
      <c r="AH4" s="163"/>
    </row>
    <row r="5" spans="1:36" s="72" customFormat="1" ht="13.5" customHeight="1">
      <c r="A5" s="164"/>
      <c r="B5" s="164"/>
      <c r="C5" s="164"/>
      <c r="D5" s="164"/>
      <c r="E5" s="164"/>
      <c r="W5" s="2042"/>
      <c r="X5" s="2043"/>
      <c r="Y5" s="2044"/>
      <c r="Z5" s="161"/>
      <c r="AC5" s="162"/>
      <c r="AD5" s="162"/>
      <c r="AE5" s="162"/>
      <c r="AF5" s="162"/>
      <c r="AG5" s="162"/>
      <c r="AH5" s="163"/>
    </row>
    <row r="6" spans="1:36" s="72" customFormat="1" ht="13.5" customHeight="1">
      <c r="A6" s="164"/>
      <c r="B6" s="164"/>
      <c r="C6" s="164"/>
      <c r="D6" s="164"/>
      <c r="E6" s="164"/>
      <c r="N6" s="165"/>
      <c r="O6" s="165"/>
      <c r="P6" s="165"/>
      <c r="Q6" s="165"/>
      <c r="R6" s="165"/>
      <c r="S6" s="165"/>
      <c r="W6" s="2045"/>
      <c r="X6" s="2046"/>
      <c r="Y6" s="2047"/>
      <c r="Z6" s="166"/>
      <c r="AA6" s="167"/>
      <c r="AB6" s="167"/>
      <c r="AC6" s="168"/>
      <c r="AD6" s="168"/>
      <c r="AE6" s="168"/>
      <c r="AF6" s="168"/>
      <c r="AG6" s="168"/>
      <c r="AH6" s="169"/>
    </row>
    <row r="7" spans="1:36" s="72" customFormat="1" ht="13.5" customHeight="1">
      <c r="A7" s="164"/>
      <c r="B7" s="164"/>
      <c r="C7" s="164"/>
      <c r="D7" s="164"/>
      <c r="E7" s="164"/>
      <c r="N7" s="165"/>
      <c r="O7" s="165"/>
      <c r="P7" s="165"/>
      <c r="Q7" s="165"/>
      <c r="R7" s="165"/>
      <c r="S7" s="165"/>
    </row>
    <row r="8" spans="1:36" s="72" customFormat="1" ht="13.5" customHeight="1">
      <c r="A8" s="164"/>
      <c r="B8" s="164"/>
      <c r="C8" s="164"/>
      <c r="D8" s="164"/>
      <c r="E8" s="164"/>
      <c r="H8" s="170"/>
      <c r="I8" s="170"/>
      <c r="J8" s="170"/>
      <c r="K8" s="170"/>
      <c r="L8" s="170"/>
      <c r="U8" s="164"/>
      <c r="W8" s="165"/>
      <c r="X8" s="165"/>
      <c r="Y8" s="165"/>
      <c r="Z8" s="165"/>
      <c r="AA8" s="2035" t="s">
        <v>1055</v>
      </c>
      <c r="AB8" s="2035"/>
      <c r="AC8" s="2035"/>
      <c r="AD8" s="2035"/>
      <c r="AE8" s="2035"/>
      <c r="AF8" s="2035"/>
      <c r="AG8" s="2035"/>
      <c r="AH8" s="2035"/>
    </row>
    <row r="9" spans="1:36" s="72" customFormat="1" ht="13.5" customHeight="1">
      <c r="A9" s="164"/>
      <c r="B9" s="164"/>
      <c r="C9" s="164"/>
      <c r="D9" s="164"/>
      <c r="E9" s="164"/>
      <c r="G9" s="164"/>
      <c r="H9" s="170"/>
      <c r="I9" s="170"/>
      <c r="J9" s="170"/>
      <c r="K9" s="170"/>
      <c r="L9" s="170"/>
      <c r="U9" s="164"/>
      <c r="V9" s="165"/>
      <c r="W9" s="165"/>
      <c r="X9" s="165"/>
      <c r="Y9" s="165"/>
      <c r="Z9" s="165"/>
      <c r="AA9" s="2035"/>
      <c r="AB9" s="2035"/>
      <c r="AC9" s="2035"/>
      <c r="AD9" s="2035"/>
      <c r="AE9" s="2035"/>
      <c r="AF9" s="2035"/>
      <c r="AG9" s="2035"/>
      <c r="AH9" s="2035"/>
    </row>
    <row r="10" spans="1:36" s="72" customFormat="1" ht="13.5" customHeight="1">
      <c r="A10" s="171"/>
      <c r="B10" s="171"/>
      <c r="C10" s="171"/>
      <c r="D10" s="171"/>
      <c r="E10" s="171"/>
      <c r="F10" s="172"/>
      <c r="G10" s="172"/>
      <c r="H10" s="2048" t="s">
        <v>629</v>
      </c>
      <c r="I10" s="2049"/>
      <c r="J10" s="2049"/>
      <c r="K10" s="2049"/>
      <c r="L10" s="2049"/>
      <c r="M10" s="2049"/>
      <c r="N10" s="2049"/>
      <c r="O10" s="2049"/>
      <c r="P10" s="2049"/>
      <c r="Q10" s="2049"/>
      <c r="R10" s="2049"/>
      <c r="S10" s="2049"/>
      <c r="T10" s="2049"/>
      <c r="U10" s="2049"/>
      <c r="V10" s="2049"/>
      <c r="W10" s="2049"/>
      <c r="X10" s="2049"/>
      <c r="Y10" s="2049"/>
      <c r="Z10" s="173"/>
      <c r="AA10" s="173"/>
      <c r="AB10" s="173"/>
      <c r="AC10" s="173"/>
      <c r="AD10" s="172"/>
      <c r="AE10" s="172"/>
      <c r="AF10" s="172"/>
      <c r="AG10" s="172"/>
      <c r="AH10" s="172"/>
    </row>
    <row r="11" spans="1:36" s="72" customFormat="1" ht="13.5" customHeight="1">
      <c r="A11" s="171"/>
      <c r="B11" s="171"/>
      <c r="C11" s="171"/>
      <c r="D11" s="171"/>
      <c r="E11" s="171"/>
      <c r="F11" s="172"/>
      <c r="G11" s="172"/>
      <c r="H11" s="2049"/>
      <c r="I11" s="2049"/>
      <c r="J11" s="2049"/>
      <c r="K11" s="2049"/>
      <c r="L11" s="2049"/>
      <c r="M11" s="2049"/>
      <c r="N11" s="2049"/>
      <c r="O11" s="2049"/>
      <c r="P11" s="2049"/>
      <c r="Q11" s="2049"/>
      <c r="R11" s="2049"/>
      <c r="S11" s="2049"/>
      <c r="T11" s="2049"/>
      <c r="U11" s="2049"/>
      <c r="V11" s="2049"/>
      <c r="W11" s="2049"/>
      <c r="X11" s="2049"/>
      <c r="Y11" s="2049"/>
      <c r="Z11" s="173"/>
      <c r="AA11" s="173"/>
      <c r="AB11" s="173"/>
      <c r="AC11" s="173"/>
      <c r="AD11" s="172"/>
      <c r="AE11" s="172"/>
      <c r="AF11" s="172"/>
      <c r="AG11" s="172"/>
      <c r="AH11" s="172"/>
      <c r="AJ11" s="174"/>
    </row>
    <row r="12" spans="1:36" s="72" customFormat="1" ht="13.5" customHeight="1">
      <c r="A12" s="171"/>
      <c r="B12" s="171"/>
      <c r="C12" s="171"/>
      <c r="D12" s="171"/>
      <c r="E12" s="171"/>
      <c r="F12" s="172"/>
      <c r="G12" s="172"/>
      <c r="H12" s="2049"/>
      <c r="I12" s="2049"/>
      <c r="J12" s="2049"/>
      <c r="K12" s="2049"/>
      <c r="L12" s="2049"/>
      <c r="M12" s="2049"/>
      <c r="N12" s="2049"/>
      <c r="O12" s="2049"/>
      <c r="P12" s="2049"/>
      <c r="Q12" s="2049"/>
      <c r="R12" s="2049"/>
      <c r="S12" s="2049"/>
      <c r="T12" s="2049"/>
      <c r="U12" s="2049"/>
      <c r="V12" s="2049"/>
      <c r="W12" s="2049"/>
      <c r="X12" s="2049"/>
      <c r="Y12" s="2049"/>
      <c r="Z12" s="173"/>
      <c r="AA12" s="173"/>
      <c r="AB12" s="173"/>
      <c r="AC12" s="173"/>
      <c r="AD12" s="172"/>
      <c r="AE12" s="172"/>
      <c r="AF12" s="172"/>
      <c r="AG12" s="172"/>
      <c r="AH12" s="172"/>
      <c r="AJ12" s="174"/>
    </row>
    <row r="13" spans="1:36" s="72" customFormat="1" ht="13.5" customHeight="1">
      <c r="A13" s="171"/>
      <c r="B13" s="171"/>
      <c r="C13" s="171"/>
      <c r="D13" s="171"/>
      <c r="E13" s="171"/>
      <c r="F13" s="172"/>
      <c r="G13" s="172"/>
      <c r="H13" s="172"/>
      <c r="I13" s="172"/>
      <c r="J13" s="172"/>
      <c r="K13" s="173"/>
      <c r="L13" s="173"/>
      <c r="M13" s="173"/>
      <c r="N13" s="173"/>
      <c r="O13" s="173"/>
      <c r="P13" s="173"/>
      <c r="Q13" s="173"/>
      <c r="R13" s="173"/>
      <c r="S13" s="173"/>
      <c r="T13" s="173"/>
      <c r="U13" s="173"/>
      <c r="V13" s="173"/>
      <c r="W13" s="173"/>
      <c r="X13" s="173"/>
      <c r="Y13" s="173"/>
      <c r="Z13" s="173"/>
      <c r="AA13" s="173"/>
      <c r="AB13" s="173"/>
      <c r="AC13" s="173"/>
      <c r="AD13" s="172"/>
      <c r="AE13" s="172"/>
      <c r="AF13" s="172"/>
      <c r="AG13" s="172"/>
      <c r="AH13" s="172"/>
    </row>
    <row r="14" spans="1:36" s="72" customFormat="1" ht="13.5" customHeight="1">
      <c r="A14" s="171"/>
      <c r="B14" s="171"/>
      <c r="C14" s="171"/>
      <c r="D14" s="171"/>
      <c r="E14" s="171"/>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2"/>
      <c r="AH14" s="172"/>
    </row>
    <row r="15" spans="1:36" s="72" customFormat="1" ht="13.5" customHeight="1">
      <c r="A15" s="2050" t="s">
        <v>219</v>
      </c>
      <c r="B15" s="2050"/>
      <c r="C15" s="2050"/>
      <c r="D15" s="2032" t="str">
        <f>標準入力!$H$4</f>
        <v>土木第1グループ雑工事</v>
      </c>
      <c r="E15" s="2032"/>
      <c r="F15" s="2032"/>
      <c r="G15" s="2032"/>
      <c r="H15" s="2032"/>
      <c r="I15" s="2032"/>
      <c r="J15" s="2032"/>
      <c r="K15" s="2032"/>
      <c r="L15" s="2032"/>
      <c r="M15" s="2032"/>
      <c r="N15" s="2032"/>
      <c r="O15" s="172"/>
      <c r="P15" s="172"/>
      <c r="Q15" s="172"/>
      <c r="R15" s="2034" t="s">
        <v>280</v>
      </c>
      <c r="S15" s="2034"/>
      <c r="T15" s="2034"/>
      <c r="U15" s="2032" t="str">
        <f>標準入力!$H$7</f>
        <v>●●●●株式会社</v>
      </c>
      <c r="V15" s="2032"/>
      <c r="W15" s="2032"/>
      <c r="X15" s="2032"/>
      <c r="Y15" s="2032"/>
      <c r="Z15" s="2032"/>
      <c r="AA15" s="2032"/>
      <c r="AB15" s="2032"/>
      <c r="AC15" s="2032"/>
      <c r="AD15" s="2032"/>
      <c r="AE15" s="2032"/>
      <c r="AF15" s="2032"/>
      <c r="AG15" s="2032"/>
      <c r="AH15" s="2032"/>
    </row>
    <row r="16" spans="1:36" s="72" customFormat="1" ht="13.5" customHeight="1">
      <c r="A16" s="2050"/>
      <c r="B16" s="2050"/>
      <c r="C16" s="2050"/>
      <c r="D16" s="2033"/>
      <c r="E16" s="2033"/>
      <c r="F16" s="2033"/>
      <c r="G16" s="2033"/>
      <c r="H16" s="2033"/>
      <c r="I16" s="2033"/>
      <c r="J16" s="2033"/>
      <c r="K16" s="2033"/>
      <c r="L16" s="2033"/>
      <c r="M16" s="2033"/>
      <c r="N16" s="2033"/>
      <c r="O16" s="175"/>
      <c r="P16" s="172"/>
      <c r="Q16" s="172"/>
      <c r="R16" s="2034"/>
      <c r="S16" s="2034"/>
      <c r="T16" s="2034"/>
      <c r="U16" s="2033"/>
      <c r="V16" s="2033"/>
      <c r="W16" s="2033"/>
      <c r="X16" s="2033"/>
      <c r="Y16" s="2033"/>
      <c r="Z16" s="2033"/>
      <c r="AA16" s="2033"/>
      <c r="AB16" s="2033"/>
      <c r="AC16" s="2033"/>
      <c r="AD16" s="2033"/>
      <c r="AE16" s="2033"/>
      <c r="AF16" s="2033"/>
      <c r="AG16" s="2033"/>
      <c r="AH16" s="2033"/>
    </row>
    <row r="17" spans="1:34" s="72" customFormat="1" ht="13.5" customHeight="1">
      <c r="A17" s="171"/>
      <c r="B17" s="171"/>
      <c r="C17" s="171"/>
      <c r="D17" s="171"/>
      <c r="E17" s="171"/>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row>
    <row r="18" spans="1:34" s="72" customFormat="1" ht="13.5" customHeight="1">
      <c r="A18" s="2034" t="s">
        <v>223</v>
      </c>
      <c r="B18" s="2034"/>
      <c r="C18" s="2034"/>
      <c r="D18" s="2054" t="str">
        <f>標準入力!$H$5</f>
        <v>元請　作業所長</v>
      </c>
      <c r="E18" s="2054"/>
      <c r="F18" s="2054"/>
      <c r="G18" s="2054"/>
      <c r="H18" s="2054"/>
      <c r="I18" s="2054"/>
      <c r="J18" s="2054"/>
      <c r="K18" s="2054"/>
      <c r="L18" s="2054"/>
      <c r="M18" s="2054"/>
      <c r="N18" s="2054"/>
      <c r="O18" s="2034" t="s">
        <v>224</v>
      </c>
      <c r="P18" s="172"/>
      <c r="Q18" s="172"/>
      <c r="R18" s="2050" t="s">
        <v>630</v>
      </c>
      <c r="S18" s="2050"/>
      <c r="T18" s="2050"/>
      <c r="U18" s="2057"/>
      <c r="V18" s="2057"/>
      <c r="W18" s="2057"/>
      <c r="X18" s="2057"/>
      <c r="Y18" s="2057"/>
      <c r="Z18" s="2057"/>
      <c r="AA18" s="2057"/>
      <c r="AB18" s="2057"/>
      <c r="AC18" s="2057"/>
      <c r="AD18" s="2057"/>
      <c r="AE18" s="2057"/>
      <c r="AF18" s="2057"/>
      <c r="AG18" s="2057"/>
      <c r="AH18" s="2057"/>
    </row>
    <row r="19" spans="1:34" s="72" customFormat="1" ht="17.25" customHeight="1">
      <c r="A19" s="2034"/>
      <c r="B19" s="2034"/>
      <c r="C19" s="2034"/>
      <c r="D19" s="2055"/>
      <c r="E19" s="2055"/>
      <c r="F19" s="2055"/>
      <c r="G19" s="2055"/>
      <c r="H19" s="2055"/>
      <c r="I19" s="2055"/>
      <c r="J19" s="2055"/>
      <c r="K19" s="2055"/>
      <c r="L19" s="2055"/>
      <c r="M19" s="2055"/>
      <c r="N19" s="2055"/>
      <c r="O19" s="2056"/>
      <c r="P19" s="172"/>
      <c r="Q19" s="172"/>
      <c r="R19" s="176" t="s">
        <v>220</v>
      </c>
      <c r="S19" s="543"/>
      <c r="T19" s="176" t="s">
        <v>290</v>
      </c>
      <c r="U19" s="2058"/>
      <c r="V19" s="2058"/>
      <c r="W19" s="2058"/>
      <c r="X19" s="2058"/>
      <c r="Y19" s="2058"/>
      <c r="Z19" s="2058"/>
      <c r="AA19" s="2058"/>
      <c r="AB19" s="2058"/>
      <c r="AC19" s="2058"/>
      <c r="AD19" s="2058"/>
      <c r="AE19" s="2058"/>
      <c r="AF19" s="2058"/>
      <c r="AG19" s="2058"/>
      <c r="AH19" s="2058"/>
    </row>
    <row r="20" spans="1:34" s="72" customFormat="1" ht="26.25" customHeight="1">
      <c r="A20" s="171"/>
      <c r="B20" s="171"/>
      <c r="C20" s="171"/>
      <c r="D20" s="171"/>
      <c r="E20" s="171"/>
      <c r="F20" s="172"/>
      <c r="G20" s="172"/>
      <c r="H20" s="172"/>
      <c r="I20" s="172"/>
      <c r="J20" s="172"/>
      <c r="K20" s="172"/>
      <c r="L20" s="172"/>
      <c r="M20" s="172"/>
      <c r="N20" s="172"/>
      <c r="O20" s="172"/>
      <c r="P20" s="172"/>
      <c r="Q20" s="172"/>
      <c r="R20" s="2059" t="s">
        <v>631</v>
      </c>
      <c r="S20" s="2059"/>
      <c r="T20" s="2059"/>
      <c r="U20" s="172"/>
      <c r="V20" s="172"/>
      <c r="W20" s="172"/>
      <c r="X20" s="172"/>
      <c r="Y20" s="172"/>
      <c r="Z20" s="172"/>
      <c r="AA20" s="172"/>
      <c r="AB20" s="172"/>
      <c r="AC20" s="172"/>
      <c r="AD20" s="172"/>
      <c r="AE20" s="172"/>
      <c r="AF20" s="172"/>
      <c r="AG20" s="172"/>
      <c r="AH20" s="172"/>
    </row>
    <row r="21" spans="1:34" s="72" customFormat="1" ht="13.5" customHeight="1">
      <c r="A21" s="171"/>
      <c r="B21" s="171"/>
      <c r="C21" s="171"/>
      <c r="D21" s="171"/>
      <c r="E21" s="171"/>
      <c r="F21" s="172"/>
      <c r="G21" s="172"/>
      <c r="H21" s="172"/>
      <c r="I21" s="172"/>
      <c r="J21" s="172"/>
      <c r="K21" s="172"/>
      <c r="L21" s="172"/>
      <c r="M21" s="172"/>
      <c r="N21" s="172"/>
      <c r="O21" s="172"/>
      <c r="P21" s="172"/>
      <c r="Q21" s="172"/>
      <c r="R21" s="2050" t="s">
        <v>632</v>
      </c>
      <c r="S21" s="2050"/>
      <c r="T21" s="2050"/>
      <c r="U21" s="2057"/>
      <c r="V21" s="2057"/>
      <c r="W21" s="2057"/>
      <c r="X21" s="2057"/>
      <c r="Y21" s="2057"/>
      <c r="Z21" s="2057"/>
      <c r="AA21" s="2057"/>
      <c r="AB21" s="2057"/>
      <c r="AC21" s="2057"/>
      <c r="AD21" s="2057"/>
      <c r="AE21" s="2057"/>
      <c r="AF21" s="2057"/>
      <c r="AG21" s="2060" t="s">
        <v>228</v>
      </c>
      <c r="AH21" s="2060"/>
    </row>
    <row r="22" spans="1:34" s="72" customFormat="1" ht="13.5" customHeight="1">
      <c r="A22" s="171"/>
      <c r="B22" s="171"/>
      <c r="C22" s="171"/>
      <c r="D22" s="171"/>
      <c r="E22" s="171"/>
      <c r="F22" s="172"/>
      <c r="G22" s="172"/>
      <c r="H22" s="172"/>
      <c r="I22" s="172"/>
      <c r="J22" s="172"/>
      <c r="K22" s="172"/>
      <c r="L22" s="172"/>
      <c r="M22" s="172"/>
      <c r="N22" s="172"/>
      <c r="O22" s="172"/>
      <c r="P22" s="172"/>
      <c r="Q22" s="172"/>
      <c r="R22" s="2050" t="s">
        <v>633</v>
      </c>
      <c r="S22" s="2050"/>
      <c r="T22" s="2050"/>
      <c r="U22" s="2058"/>
      <c r="V22" s="2058"/>
      <c r="W22" s="2058"/>
      <c r="X22" s="2058"/>
      <c r="Y22" s="2058"/>
      <c r="Z22" s="2058"/>
      <c r="AA22" s="2058"/>
      <c r="AB22" s="2058"/>
      <c r="AC22" s="2058"/>
      <c r="AD22" s="2058"/>
      <c r="AE22" s="2058"/>
      <c r="AF22" s="2058"/>
      <c r="AG22" s="2061"/>
      <c r="AH22" s="2061"/>
    </row>
    <row r="23" spans="1:34" s="72" customFormat="1" ht="6" customHeight="1">
      <c r="A23" s="171"/>
      <c r="B23" s="171"/>
      <c r="C23" s="171"/>
      <c r="D23" s="171"/>
      <c r="E23" s="171"/>
      <c r="F23" s="172"/>
      <c r="G23" s="172"/>
      <c r="H23" s="172"/>
      <c r="I23" s="172"/>
      <c r="J23" s="172"/>
      <c r="K23" s="172"/>
      <c r="L23" s="172"/>
      <c r="M23" s="172"/>
      <c r="N23" s="172"/>
      <c r="O23" s="172"/>
      <c r="P23" s="172"/>
      <c r="Q23" s="172"/>
      <c r="R23" s="171"/>
      <c r="S23" s="171"/>
      <c r="T23" s="171"/>
      <c r="U23" s="172"/>
      <c r="V23" s="172"/>
      <c r="W23" s="172"/>
      <c r="X23" s="172"/>
      <c r="Y23" s="172"/>
      <c r="Z23" s="172"/>
      <c r="AA23" s="172"/>
      <c r="AB23" s="172"/>
      <c r="AC23" s="172"/>
      <c r="AD23" s="172"/>
      <c r="AE23" s="172"/>
      <c r="AF23" s="172"/>
      <c r="AG23" s="172"/>
      <c r="AH23" s="172"/>
    </row>
    <row r="24" spans="1:34" s="72" customFormat="1" ht="6" customHeight="1">
      <c r="A24" s="171"/>
      <c r="B24" s="171"/>
      <c r="C24" s="171"/>
      <c r="D24" s="171"/>
      <c r="E24" s="171"/>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row>
    <row r="25" spans="1:34" s="72" customFormat="1" ht="6" customHeight="1">
      <c r="A25" s="171"/>
      <c r="B25" s="171"/>
      <c r="C25" s="172"/>
      <c r="D25" s="177"/>
      <c r="E25" s="177"/>
      <c r="F25" s="2051" t="s">
        <v>634</v>
      </c>
      <c r="G25" s="2051"/>
      <c r="H25" s="2051"/>
      <c r="I25" s="2051"/>
      <c r="J25" s="2051"/>
      <c r="K25" s="2051"/>
      <c r="L25" s="2051"/>
      <c r="M25" s="2051"/>
      <c r="N25" s="2051"/>
      <c r="O25" s="2051"/>
      <c r="P25" s="2051"/>
      <c r="Q25" s="2051"/>
      <c r="R25" s="2051"/>
      <c r="S25" s="2051"/>
      <c r="T25" s="2051"/>
      <c r="U25" s="2051"/>
      <c r="V25" s="2051"/>
      <c r="W25" s="2051"/>
      <c r="X25" s="2051"/>
      <c r="Y25" s="2051"/>
      <c r="Z25" s="2051"/>
      <c r="AA25" s="2051"/>
      <c r="AB25" s="2051"/>
      <c r="AC25" s="2051"/>
      <c r="AD25" s="2049"/>
      <c r="AE25" s="177"/>
      <c r="AF25" s="177"/>
      <c r="AG25" s="172"/>
      <c r="AH25" s="172"/>
    </row>
    <row r="26" spans="1:34" s="72" customFormat="1" ht="15.75" customHeight="1">
      <c r="A26" s="171"/>
      <c r="B26" s="172"/>
      <c r="C26" s="177"/>
      <c r="D26" s="177"/>
      <c r="E26" s="177"/>
      <c r="F26" s="2051"/>
      <c r="G26" s="2051"/>
      <c r="H26" s="2051"/>
      <c r="I26" s="2051"/>
      <c r="J26" s="2051"/>
      <c r="K26" s="2051"/>
      <c r="L26" s="2051"/>
      <c r="M26" s="2051"/>
      <c r="N26" s="2051"/>
      <c r="O26" s="2051"/>
      <c r="P26" s="2051"/>
      <c r="Q26" s="2051"/>
      <c r="R26" s="2051"/>
      <c r="S26" s="2051"/>
      <c r="T26" s="2051"/>
      <c r="U26" s="2051"/>
      <c r="V26" s="2051"/>
      <c r="W26" s="2051"/>
      <c r="X26" s="2051"/>
      <c r="Y26" s="2051"/>
      <c r="Z26" s="2051"/>
      <c r="AA26" s="2051"/>
      <c r="AB26" s="2051"/>
      <c r="AC26" s="2051"/>
      <c r="AD26" s="2049"/>
      <c r="AE26" s="177"/>
      <c r="AF26" s="177"/>
      <c r="AG26" s="172"/>
      <c r="AH26" s="172"/>
    </row>
    <row r="27" spans="1:34" s="72" customFormat="1" ht="15.75" customHeight="1">
      <c r="A27" s="171"/>
      <c r="B27" s="172"/>
      <c r="C27" s="177"/>
      <c r="D27" s="177"/>
      <c r="E27" s="177"/>
      <c r="F27" s="2051"/>
      <c r="G27" s="2051"/>
      <c r="H27" s="2051"/>
      <c r="I27" s="2051"/>
      <c r="J27" s="2051"/>
      <c r="K27" s="2051"/>
      <c r="L27" s="2051"/>
      <c r="M27" s="2051"/>
      <c r="N27" s="2051"/>
      <c r="O27" s="2051"/>
      <c r="P27" s="2051"/>
      <c r="Q27" s="2051"/>
      <c r="R27" s="2051"/>
      <c r="S27" s="2051"/>
      <c r="T27" s="2051"/>
      <c r="U27" s="2051"/>
      <c r="V27" s="2051"/>
      <c r="W27" s="2051"/>
      <c r="X27" s="2051"/>
      <c r="Y27" s="2051"/>
      <c r="Z27" s="2051"/>
      <c r="AA27" s="2051"/>
      <c r="AB27" s="2051"/>
      <c r="AC27" s="2051"/>
      <c r="AD27" s="2049"/>
      <c r="AE27" s="177"/>
      <c r="AF27" s="177"/>
      <c r="AG27" s="172"/>
      <c r="AH27" s="172"/>
    </row>
    <row r="28" spans="1:34" s="72" customFormat="1" ht="15.75" customHeight="1">
      <c r="A28" s="171"/>
      <c r="B28" s="172"/>
      <c r="C28" s="177"/>
      <c r="D28" s="177"/>
      <c r="E28" s="177"/>
      <c r="F28" s="2051"/>
      <c r="G28" s="2051"/>
      <c r="H28" s="2051"/>
      <c r="I28" s="2051"/>
      <c r="J28" s="2051"/>
      <c r="K28" s="2051"/>
      <c r="L28" s="2051"/>
      <c r="M28" s="2051"/>
      <c r="N28" s="2051"/>
      <c r="O28" s="2051"/>
      <c r="P28" s="2051"/>
      <c r="Q28" s="2051"/>
      <c r="R28" s="2051"/>
      <c r="S28" s="2051"/>
      <c r="T28" s="2051"/>
      <c r="U28" s="2051"/>
      <c r="V28" s="2051"/>
      <c r="W28" s="2051"/>
      <c r="X28" s="2051"/>
      <c r="Y28" s="2051"/>
      <c r="Z28" s="2051"/>
      <c r="AA28" s="2051"/>
      <c r="AB28" s="2051"/>
      <c r="AC28" s="2051"/>
      <c r="AD28" s="2049"/>
      <c r="AE28" s="177"/>
      <c r="AF28" s="177"/>
      <c r="AG28" s="172"/>
      <c r="AH28" s="172"/>
    </row>
    <row r="29" spans="1:34" s="72" customFormat="1" ht="13.5" customHeight="1">
      <c r="A29" s="171"/>
      <c r="B29" s="172"/>
      <c r="C29" s="177"/>
      <c r="D29" s="177"/>
      <c r="E29" s="177"/>
      <c r="F29" s="2052"/>
      <c r="G29" s="2052"/>
      <c r="H29" s="2052"/>
      <c r="I29" s="2052"/>
      <c r="J29" s="2052"/>
      <c r="K29" s="2052"/>
      <c r="L29" s="2052"/>
      <c r="M29" s="2052"/>
      <c r="N29" s="2052"/>
      <c r="O29" s="2052"/>
      <c r="P29" s="2052"/>
      <c r="Q29" s="2052"/>
      <c r="R29" s="2052"/>
      <c r="S29" s="2052"/>
      <c r="T29" s="2052"/>
      <c r="U29" s="2052"/>
      <c r="V29" s="2052"/>
      <c r="W29" s="2052"/>
      <c r="X29" s="2052"/>
      <c r="Y29" s="2052"/>
      <c r="Z29" s="2052"/>
      <c r="AA29" s="2052"/>
      <c r="AB29" s="2052"/>
      <c r="AC29" s="2052"/>
      <c r="AD29" s="2053"/>
      <c r="AE29" s="177"/>
      <c r="AF29" s="177"/>
      <c r="AG29" s="172"/>
      <c r="AH29" s="172"/>
    </row>
    <row r="30" spans="1:34" s="72" customFormat="1" ht="13.5" customHeight="1">
      <c r="A30" s="2107" t="s">
        <v>635</v>
      </c>
      <c r="B30" s="2089"/>
      <c r="C30" s="2089"/>
      <c r="D30" s="2089"/>
      <c r="E30" s="2090"/>
      <c r="F30" s="2062" t="s">
        <v>636</v>
      </c>
      <c r="G30" s="2063"/>
      <c r="H30" s="2063"/>
      <c r="I30" s="2063"/>
      <c r="J30" s="2063"/>
      <c r="K30" s="2064"/>
      <c r="L30" s="2062" t="s">
        <v>637</v>
      </c>
      <c r="M30" s="2063"/>
      <c r="N30" s="2063"/>
      <c r="O30" s="2063"/>
      <c r="P30" s="2063"/>
      <c r="Q30" s="2064"/>
      <c r="R30" s="2062" t="s">
        <v>638</v>
      </c>
      <c r="S30" s="2063"/>
      <c r="T30" s="2063"/>
      <c r="U30" s="2064"/>
      <c r="V30" s="2062" t="s">
        <v>639</v>
      </c>
      <c r="W30" s="2063"/>
      <c r="X30" s="2063"/>
      <c r="Y30" s="2063"/>
      <c r="Z30" s="2063"/>
      <c r="AA30" s="2064"/>
      <c r="AB30" s="2062" t="s">
        <v>640</v>
      </c>
      <c r="AC30" s="2063"/>
      <c r="AD30" s="2063"/>
      <c r="AE30" s="2063"/>
      <c r="AF30" s="2063"/>
      <c r="AG30" s="2063"/>
      <c r="AH30" s="2064"/>
    </row>
    <row r="31" spans="1:34" s="72" customFormat="1" ht="13.5" customHeight="1">
      <c r="A31" s="2091"/>
      <c r="B31" s="2034"/>
      <c r="C31" s="2034"/>
      <c r="D31" s="2034"/>
      <c r="E31" s="2092"/>
      <c r="F31" s="2065"/>
      <c r="G31" s="2066"/>
      <c r="H31" s="2066"/>
      <c r="I31" s="2066"/>
      <c r="J31" s="2066"/>
      <c r="K31" s="2067"/>
      <c r="L31" s="2065"/>
      <c r="M31" s="2066"/>
      <c r="N31" s="2066"/>
      <c r="O31" s="2066"/>
      <c r="P31" s="2066"/>
      <c r="Q31" s="2067"/>
      <c r="R31" s="2065"/>
      <c r="S31" s="2066"/>
      <c r="T31" s="2066"/>
      <c r="U31" s="2067"/>
      <c r="V31" s="2065"/>
      <c r="W31" s="2066"/>
      <c r="X31" s="2066"/>
      <c r="Y31" s="2066"/>
      <c r="Z31" s="2066"/>
      <c r="AA31" s="2067"/>
      <c r="AB31" s="2065"/>
      <c r="AC31" s="2066"/>
      <c r="AD31" s="2066"/>
      <c r="AE31" s="2066"/>
      <c r="AF31" s="2066"/>
      <c r="AG31" s="2066"/>
      <c r="AH31" s="2067"/>
    </row>
    <row r="32" spans="1:34" s="72" customFormat="1" ht="13.5" customHeight="1">
      <c r="A32" s="2091"/>
      <c r="B32" s="2034"/>
      <c r="C32" s="2034"/>
      <c r="D32" s="2034"/>
      <c r="E32" s="2092"/>
      <c r="F32" s="2068"/>
      <c r="G32" s="2069"/>
      <c r="H32" s="2069"/>
      <c r="I32" s="2069"/>
      <c r="J32" s="2069"/>
      <c r="K32" s="2070"/>
      <c r="L32" s="2068"/>
      <c r="M32" s="2069"/>
      <c r="N32" s="2069"/>
      <c r="O32" s="2069"/>
      <c r="P32" s="2069"/>
      <c r="Q32" s="2070"/>
      <c r="R32" s="2068"/>
      <c r="S32" s="2069"/>
      <c r="T32" s="2069"/>
      <c r="U32" s="2070"/>
      <c r="V32" s="2068"/>
      <c r="W32" s="2069"/>
      <c r="X32" s="2069"/>
      <c r="Y32" s="2069"/>
      <c r="Z32" s="2069"/>
      <c r="AA32" s="2070"/>
      <c r="AB32" s="2068"/>
      <c r="AC32" s="2069"/>
      <c r="AD32" s="2069"/>
      <c r="AE32" s="2069"/>
      <c r="AF32" s="2069"/>
      <c r="AG32" s="2069"/>
      <c r="AH32" s="2070"/>
    </row>
    <row r="33" spans="1:34" s="72" customFormat="1" ht="13.5" customHeight="1">
      <c r="A33" s="2091"/>
      <c r="B33" s="2034"/>
      <c r="C33" s="2034"/>
      <c r="D33" s="2034"/>
      <c r="E33" s="2092"/>
      <c r="F33" s="2071"/>
      <c r="G33" s="2072"/>
      <c r="H33" s="2072"/>
      <c r="I33" s="2072"/>
      <c r="J33" s="2072"/>
      <c r="K33" s="2073"/>
      <c r="L33" s="2071"/>
      <c r="M33" s="2072"/>
      <c r="N33" s="2072"/>
      <c r="O33" s="2072"/>
      <c r="P33" s="2072"/>
      <c r="Q33" s="2073"/>
      <c r="R33" s="2080"/>
      <c r="S33" s="2081"/>
      <c r="T33" s="2081"/>
      <c r="U33" s="2082"/>
      <c r="V33" s="2071"/>
      <c r="W33" s="2072"/>
      <c r="X33" s="2072"/>
      <c r="Y33" s="2072"/>
      <c r="Z33" s="2072"/>
      <c r="AA33" s="2073"/>
      <c r="AB33" s="2080"/>
      <c r="AC33" s="2081"/>
      <c r="AD33" s="2081"/>
      <c r="AE33" s="2081"/>
      <c r="AF33" s="2081"/>
      <c r="AG33" s="2081"/>
      <c r="AH33" s="2082"/>
    </row>
    <row r="34" spans="1:34" s="72" customFormat="1" ht="13.5" customHeight="1">
      <c r="A34" s="2091"/>
      <c r="B34" s="2034"/>
      <c r="C34" s="2034"/>
      <c r="D34" s="2034"/>
      <c r="E34" s="2092"/>
      <c r="F34" s="2074"/>
      <c r="G34" s="2075"/>
      <c r="H34" s="2075"/>
      <c r="I34" s="2075"/>
      <c r="J34" s="2075"/>
      <c r="K34" s="2076"/>
      <c r="L34" s="2074"/>
      <c r="M34" s="2075"/>
      <c r="N34" s="2075"/>
      <c r="O34" s="2075"/>
      <c r="P34" s="2075"/>
      <c r="Q34" s="2076"/>
      <c r="R34" s="2083"/>
      <c r="S34" s="2084"/>
      <c r="T34" s="2084"/>
      <c r="U34" s="2085"/>
      <c r="V34" s="2074"/>
      <c r="W34" s="2075"/>
      <c r="X34" s="2075"/>
      <c r="Y34" s="2075"/>
      <c r="Z34" s="2075"/>
      <c r="AA34" s="2076"/>
      <c r="AB34" s="2083"/>
      <c r="AC34" s="2084"/>
      <c r="AD34" s="2084"/>
      <c r="AE34" s="2084"/>
      <c r="AF34" s="2084"/>
      <c r="AG34" s="2084"/>
      <c r="AH34" s="2085"/>
    </row>
    <row r="35" spans="1:34" s="72" customFormat="1" ht="13.5" customHeight="1">
      <c r="A35" s="2091"/>
      <c r="B35" s="2034"/>
      <c r="C35" s="2034"/>
      <c r="D35" s="2034"/>
      <c r="E35" s="2092"/>
      <c r="F35" s="2077"/>
      <c r="G35" s="2078"/>
      <c r="H35" s="2078"/>
      <c r="I35" s="2078"/>
      <c r="J35" s="2078"/>
      <c r="K35" s="2079"/>
      <c r="L35" s="2077"/>
      <c r="M35" s="2078"/>
      <c r="N35" s="2078"/>
      <c r="O35" s="2078"/>
      <c r="P35" s="2078"/>
      <c r="Q35" s="2079"/>
      <c r="R35" s="2086"/>
      <c r="S35" s="2087"/>
      <c r="T35" s="2087"/>
      <c r="U35" s="2088"/>
      <c r="V35" s="2077"/>
      <c r="W35" s="2078"/>
      <c r="X35" s="2078"/>
      <c r="Y35" s="2078"/>
      <c r="Z35" s="2078"/>
      <c r="AA35" s="2079"/>
      <c r="AB35" s="2086"/>
      <c r="AC35" s="2087"/>
      <c r="AD35" s="2087"/>
      <c r="AE35" s="2087"/>
      <c r="AF35" s="2087"/>
      <c r="AG35" s="2087"/>
      <c r="AH35" s="2088"/>
    </row>
    <row r="36" spans="1:34" s="72" customFormat="1" ht="13.5" customHeight="1">
      <c r="A36" s="2091"/>
      <c r="B36" s="2034"/>
      <c r="C36" s="2034"/>
      <c r="D36" s="2034"/>
      <c r="E36" s="2092"/>
      <c r="F36" s="2071"/>
      <c r="G36" s="2072"/>
      <c r="H36" s="2072"/>
      <c r="I36" s="2072"/>
      <c r="J36" s="2072"/>
      <c r="K36" s="2073"/>
      <c r="L36" s="2071"/>
      <c r="M36" s="2072"/>
      <c r="N36" s="2072"/>
      <c r="O36" s="2072"/>
      <c r="P36" s="2072"/>
      <c r="Q36" s="2073"/>
      <c r="R36" s="2080"/>
      <c r="S36" s="2081"/>
      <c r="T36" s="2081"/>
      <c r="U36" s="2082"/>
      <c r="V36" s="2071"/>
      <c r="W36" s="2072"/>
      <c r="X36" s="2072"/>
      <c r="Y36" s="2072"/>
      <c r="Z36" s="2072"/>
      <c r="AA36" s="2073"/>
      <c r="AB36" s="2080"/>
      <c r="AC36" s="2081"/>
      <c r="AD36" s="2081"/>
      <c r="AE36" s="2081"/>
      <c r="AF36" s="2081"/>
      <c r="AG36" s="2081"/>
      <c r="AH36" s="2082"/>
    </row>
    <row r="37" spans="1:34" s="72" customFormat="1" ht="13.5" customHeight="1">
      <c r="A37" s="2091"/>
      <c r="B37" s="2034"/>
      <c r="C37" s="2034"/>
      <c r="D37" s="2034"/>
      <c r="E37" s="2092"/>
      <c r="F37" s="2074"/>
      <c r="G37" s="2075"/>
      <c r="H37" s="2075"/>
      <c r="I37" s="2075"/>
      <c r="J37" s="2075"/>
      <c r="K37" s="2076"/>
      <c r="L37" s="2074"/>
      <c r="M37" s="2075"/>
      <c r="N37" s="2075"/>
      <c r="O37" s="2075"/>
      <c r="P37" s="2075"/>
      <c r="Q37" s="2076"/>
      <c r="R37" s="2083"/>
      <c r="S37" s="2084"/>
      <c r="T37" s="2084"/>
      <c r="U37" s="2085"/>
      <c r="V37" s="2074"/>
      <c r="W37" s="2075"/>
      <c r="X37" s="2075"/>
      <c r="Y37" s="2075"/>
      <c r="Z37" s="2075"/>
      <c r="AA37" s="2076"/>
      <c r="AB37" s="2083"/>
      <c r="AC37" s="2084"/>
      <c r="AD37" s="2084"/>
      <c r="AE37" s="2084"/>
      <c r="AF37" s="2084"/>
      <c r="AG37" s="2084"/>
      <c r="AH37" s="2085"/>
    </row>
    <row r="38" spans="1:34" s="72" customFormat="1" ht="13.5" customHeight="1">
      <c r="A38" s="2091"/>
      <c r="B38" s="2034"/>
      <c r="C38" s="2034"/>
      <c r="D38" s="2034"/>
      <c r="E38" s="2092"/>
      <c r="F38" s="2077"/>
      <c r="G38" s="2078"/>
      <c r="H38" s="2078"/>
      <c r="I38" s="2078"/>
      <c r="J38" s="2078"/>
      <c r="K38" s="2079"/>
      <c r="L38" s="2077"/>
      <c r="M38" s="2078"/>
      <c r="N38" s="2078"/>
      <c r="O38" s="2078"/>
      <c r="P38" s="2078"/>
      <c r="Q38" s="2079"/>
      <c r="R38" s="2086"/>
      <c r="S38" s="2087"/>
      <c r="T38" s="2087"/>
      <c r="U38" s="2088"/>
      <c r="V38" s="2077"/>
      <c r="W38" s="2078"/>
      <c r="X38" s="2078"/>
      <c r="Y38" s="2078"/>
      <c r="Z38" s="2078"/>
      <c r="AA38" s="2079"/>
      <c r="AB38" s="2086"/>
      <c r="AC38" s="2087"/>
      <c r="AD38" s="2087"/>
      <c r="AE38" s="2087"/>
      <c r="AF38" s="2087"/>
      <c r="AG38" s="2087"/>
      <c r="AH38" s="2088"/>
    </row>
    <row r="39" spans="1:34" s="72" customFormat="1" ht="13.5" customHeight="1">
      <c r="A39" s="2091"/>
      <c r="B39" s="2034"/>
      <c r="C39" s="2034"/>
      <c r="D39" s="2034"/>
      <c r="E39" s="2092"/>
      <c r="F39" s="2071"/>
      <c r="G39" s="2072"/>
      <c r="H39" s="2072"/>
      <c r="I39" s="2072"/>
      <c r="J39" s="2072"/>
      <c r="K39" s="2073"/>
      <c r="L39" s="2071"/>
      <c r="M39" s="2072"/>
      <c r="N39" s="2072"/>
      <c r="O39" s="2072"/>
      <c r="P39" s="2072"/>
      <c r="Q39" s="2073"/>
      <c r="R39" s="2080"/>
      <c r="S39" s="2081"/>
      <c r="T39" s="2081"/>
      <c r="U39" s="2082"/>
      <c r="V39" s="2071"/>
      <c r="W39" s="2072"/>
      <c r="X39" s="2072"/>
      <c r="Y39" s="2072"/>
      <c r="Z39" s="2072"/>
      <c r="AA39" s="2073"/>
      <c r="AB39" s="2080"/>
      <c r="AC39" s="2081"/>
      <c r="AD39" s="2081"/>
      <c r="AE39" s="2081"/>
      <c r="AF39" s="2081"/>
      <c r="AG39" s="2081"/>
      <c r="AH39" s="2082"/>
    </row>
    <row r="40" spans="1:34" s="72" customFormat="1" ht="13.5" customHeight="1">
      <c r="A40" s="2091"/>
      <c r="B40" s="2034"/>
      <c r="C40" s="2034"/>
      <c r="D40" s="2034"/>
      <c r="E40" s="2092"/>
      <c r="F40" s="2074"/>
      <c r="G40" s="2075"/>
      <c r="H40" s="2075"/>
      <c r="I40" s="2075"/>
      <c r="J40" s="2075"/>
      <c r="K40" s="2076"/>
      <c r="L40" s="2074"/>
      <c r="M40" s="2075"/>
      <c r="N40" s="2075"/>
      <c r="O40" s="2075"/>
      <c r="P40" s="2075"/>
      <c r="Q40" s="2076"/>
      <c r="R40" s="2083"/>
      <c r="S40" s="2084"/>
      <c r="T40" s="2084"/>
      <c r="U40" s="2085"/>
      <c r="V40" s="2074"/>
      <c r="W40" s="2075"/>
      <c r="X40" s="2075"/>
      <c r="Y40" s="2075"/>
      <c r="Z40" s="2075"/>
      <c r="AA40" s="2076"/>
      <c r="AB40" s="2083"/>
      <c r="AC40" s="2084"/>
      <c r="AD40" s="2084"/>
      <c r="AE40" s="2084"/>
      <c r="AF40" s="2084"/>
      <c r="AG40" s="2084"/>
      <c r="AH40" s="2085"/>
    </row>
    <row r="41" spans="1:34" s="72" customFormat="1" ht="13.5" customHeight="1">
      <c r="A41" s="2091"/>
      <c r="B41" s="2034"/>
      <c r="C41" s="2034"/>
      <c r="D41" s="2034"/>
      <c r="E41" s="2092"/>
      <c r="F41" s="2077"/>
      <c r="G41" s="2078"/>
      <c r="H41" s="2078"/>
      <c r="I41" s="2078"/>
      <c r="J41" s="2078"/>
      <c r="K41" s="2079"/>
      <c r="L41" s="2077"/>
      <c r="M41" s="2078"/>
      <c r="N41" s="2078"/>
      <c r="O41" s="2078"/>
      <c r="P41" s="2078"/>
      <c r="Q41" s="2079"/>
      <c r="R41" s="2086"/>
      <c r="S41" s="2087"/>
      <c r="T41" s="2087"/>
      <c r="U41" s="2088"/>
      <c r="V41" s="2077"/>
      <c r="W41" s="2078"/>
      <c r="X41" s="2078"/>
      <c r="Y41" s="2078"/>
      <c r="Z41" s="2078"/>
      <c r="AA41" s="2079"/>
      <c r="AB41" s="2086"/>
      <c r="AC41" s="2087"/>
      <c r="AD41" s="2087"/>
      <c r="AE41" s="2087"/>
      <c r="AF41" s="2087"/>
      <c r="AG41" s="2087"/>
      <c r="AH41" s="2088"/>
    </row>
    <row r="42" spans="1:34" s="72" customFormat="1" ht="13.5" customHeight="1">
      <c r="A42" s="2091"/>
      <c r="B42" s="2034"/>
      <c r="C42" s="2034"/>
      <c r="D42" s="2034"/>
      <c r="E42" s="2092"/>
      <c r="F42" s="2071"/>
      <c r="G42" s="2072"/>
      <c r="H42" s="2072"/>
      <c r="I42" s="2072"/>
      <c r="J42" s="2072"/>
      <c r="K42" s="2073"/>
      <c r="L42" s="2071"/>
      <c r="M42" s="2072"/>
      <c r="N42" s="2072"/>
      <c r="O42" s="2072"/>
      <c r="P42" s="2072"/>
      <c r="Q42" s="2073"/>
      <c r="R42" s="2080"/>
      <c r="S42" s="2081"/>
      <c r="T42" s="2081"/>
      <c r="U42" s="2082"/>
      <c r="V42" s="2071"/>
      <c r="W42" s="2072"/>
      <c r="X42" s="2072"/>
      <c r="Y42" s="2072"/>
      <c r="Z42" s="2072"/>
      <c r="AA42" s="2073"/>
      <c r="AB42" s="2080"/>
      <c r="AC42" s="2081"/>
      <c r="AD42" s="2081"/>
      <c r="AE42" s="2081"/>
      <c r="AF42" s="2081"/>
      <c r="AG42" s="2081"/>
      <c r="AH42" s="2082"/>
    </row>
    <row r="43" spans="1:34" s="72" customFormat="1" ht="13.5" customHeight="1">
      <c r="A43" s="2091"/>
      <c r="B43" s="2034"/>
      <c r="C43" s="2034"/>
      <c r="D43" s="2034"/>
      <c r="E43" s="2092"/>
      <c r="F43" s="2074"/>
      <c r="G43" s="2075"/>
      <c r="H43" s="2075"/>
      <c r="I43" s="2075"/>
      <c r="J43" s="2075"/>
      <c r="K43" s="2076"/>
      <c r="L43" s="2074"/>
      <c r="M43" s="2075"/>
      <c r="N43" s="2075"/>
      <c r="O43" s="2075"/>
      <c r="P43" s="2075"/>
      <c r="Q43" s="2076"/>
      <c r="R43" s="2083"/>
      <c r="S43" s="2084"/>
      <c r="T43" s="2084"/>
      <c r="U43" s="2085"/>
      <c r="V43" s="2074"/>
      <c r="W43" s="2075"/>
      <c r="X43" s="2075"/>
      <c r="Y43" s="2075"/>
      <c r="Z43" s="2075"/>
      <c r="AA43" s="2076"/>
      <c r="AB43" s="2083"/>
      <c r="AC43" s="2084"/>
      <c r="AD43" s="2084"/>
      <c r="AE43" s="2084"/>
      <c r="AF43" s="2084"/>
      <c r="AG43" s="2084"/>
      <c r="AH43" s="2085"/>
    </row>
    <row r="44" spans="1:34" s="72" customFormat="1" ht="13.5" customHeight="1">
      <c r="A44" s="2091"/>
      <c r="B44" s="2034"/>
      <c r="C44" s="2034"/>
      <c r="D44" s="2034"/>
      <c r="E44" s="2092"/>
      <c r="F44" s="2077"/>
      <c r="G44" s="2078"/>
      <c r="H44" s="2078"/>
      <c r="I44" s="2078"/>
      <c r="J44" s="2078"/>
      <c r="K44" s="2079"/>
      <c r="L44" s="2077"/>
      <c r="M44" s="2078"/>
      <c r="N44" s="2078"/>
      <c r="O44" s="2078"/>
      <c r="P44" s="2078"/>
      <c r="Q44" s="2079"/>
      <c r="R44" s="2086"/>
      <c r="S44" s="2087"/>
      <c r="T44" s="2087"/>
      <c r="U44" s="2088"/>
      <c r="V44" s="2077"/>
      <c r="W44" s="2078"/>
      <c r="X44" s="2078"/>
      <c r="Y44" s="2078"/>
      <c r="Z44" s="2078"/>
      <c r="AA44" s="2079"/>
      <c r="AB44" s="2086"/>
      <c r="AC44" s="2087"/>
      <c r="AD44" s="2087"/>
      <c r="AE44" s="2087"/>
      <c r="AF44" s="2087"/>
      <c r="AG44" s="2087"/>
      <c r="AH44" s="2088"/>
    </row>
    <row r="45" spans="1:34" s="72" customFormat="1" ht="13.5" customHeight="1">
      <c r="A45" s="2091"/>
      <c r="B45" s="2034"/>
      <c r="C45" s="2034"/>
      <c r="D45" s="2034"/>
      <c r="E45" s="2092"/>
      <c r="F45" s="2071"/>
      <c r="G45" s="2072"/>
      <c r="H45" s="2072"/>
      <c r="I45" s="2072"/>
      <c r="J45" s="2072"/>
      <c r="K45" s="2073"/>
      <c r="L45" s="2071"/>
      <c r="M45" s="2072"/>
      <c r="N45" s="2072"/>
      <c r="O45" s="2072"/>
      <c r="P45" s="2072"/>
      <c r="Q45" s="2073"/>
      <c r="R45" s="2080"/>
      <c r="S45" s="2081"/>
      <c r="T45" s="2081"/>
      <c r="U45" s="2082"/>
      <c r="V45" s="2071"/>
      <c r="W45" s="2072"/>
      <c r="X45" s="2072"/>
      <c r="Y45" s="2072"/>
      <c r="Z45" s="2072"/>
      <c r="AA45" s="2073"/>
      <c r="AB45" s="2080"/>
      <c r="AC45" s="2081"/>
      <c r="AD45" s="2081"/>
      <c r="AE45" s="2081"/>
      <c r="AF45" s="2081"/>
      <c r="AG45" s="2081"/>
      <c r="AH45" s="2082"/>
    </row>
    <row r="46" spans="1:34" s="72" customFormat="1" ht="13.5" customHeight="1">
      <c r="A46" s="2091"/>
      <c r="B46" s="2034"/>
      <c r="C46" s="2034"/>
      <c r="D46" s="2034"/>
      <c r="E46" s="2092"/>
      <c r="F46" s="2074"/>
      <c r="G46" s="2075"/>
      <c r="H46" s="2075"/>
      <c r="I46" s="2075"/>
      <c r="J46" s="2075"/>
      <c r="K46" s="2076"/>
      <c r="L46" s="2074"/>
      <c r="M46" s="2075"/>
      <c r="N46" s="2075"/>
      <c r="O46" s="2075"/>
      <c r="P46" s="2075"/>
      <c r="Q46" s="2076"/>
      <c r="R46" s="2083"/>
      <c r="S46" s="2084"/>
      <c r="T46" s="2084"/>
      <c r="U46" s="2085"/>
      <c r="V46" s="2074"/>
      <c r="W46" s="2075"/>
      <c r="X46" s="2075"/>
      <c r="Y46" s="2075"/>
      <c r="Z46" s="2075"/>
      <c r="AA46" s="2076"/>
      <c r="AB46" s="2083"/>
      <c r="AC46" s="2084"/>
      <c r="AD46" s="2084"/>
      <c r="AE46" s="2084"/>
      <c r="AF46" s="2084"/>
      <c r="AG46" s="2084"/>
      <c r="AH46" s="2085"/>
    </row>
    <row r="47" spans="1:34" s="72" customFormat="1" ht="13.5" customHeight="1">
      <c r="A47" s="2093"/>
      <c r="B47" s="2056"/>
      <c r="C47" s="2056"/>
      <c r="D47" s="2056"/>
      <c r="E47" s="2094"/>
      <c r="F47" s="2077"/>
      <c r="G47" s="2078"/>
      <c r="H47" s="2078"/>
      <c r="I47" s="2078"/>
      <c r="J47" s="2078"/>
      <c r="K47" s="2079"/>
      <c r="L47" s="2077"/>
      <c r="M47" s="2078"/>
      <c r="N47" s="2078"/>
      <c r="O47" s="2078"/>
      <c r="P47" s="2078"/>
      <c r="Q47" s="2079"/>
      <c r="R47" s="2086"/>
      <c r="S47" s="2087"/>
      <c r="T47" s="2087"/>
      <c r="U47" s="2088"/>
      <c r="V47" s="2077"/>
      <c r="W47" s="2078"/>
      <c r="X47" s="2078"/>
      <c r="Y47" s="2078"/>
      <c r="Z47" s="2078"/>
      <c r="AA47" s="2079"/>
      <c r="AB47" s="2086"/>
      <c r="AC47" s="2087"/>
      <c r="AD47" s="2087"/>
      <c r="AE47" s="2087"/>
      <c r="AF47" s="2087"/>
      <c r="AG47" s="2087"/>
      <c r="AH47" s="2088"/>
    </row>
    <row r="48" spans="1:34" s="72" customFormat="1" ht="13.5" customHeight="1">
      <c r="A48" s="2062" t="s">
        <v>641</v>
      </c>
      <c r="B48" s="2089"/>
      <c r="C48" s="2089"/>
      <c r="D48" s="2089"/>
      <c r="E48" s="2090"/>
      <c r="F48" s="2095"/>
      <c r="G48" s="2096"/>
      <c r="H48" s="2096"/>
      <c r="I48" s="2096"/>
      <c r="J48" s="2096"/>
      <c r="K48" s="2096"/>
      <c r="L48" s="2096"/>
      <c r="M48" s="2096"/>
      <c r="N48" s="2096"/>
      <c r="O48" s="2096"/>
      <c r="P48" s="2096"/>
      <c r="Q48" s="2096"/>
      <c r="R48" s="2097"/>
      <c r="S48" s="2097"/>
      <c r="T48" s="2097"/>
      <c r="U48" s="2097"/>
      <c r="V48" s="2097"/>
      <c r="W48" s="2097"/>
      <c r="X48" s="2097"/>
      <c r="Y48" s="2097"/>
      <c r="Z48" s="2097"/>
      <c r="AA48" s="2097"/>
      <c r="AB48" s="2097"/>
      <c r="AC48" s="2097"/>
      <c r="AD48" s="2097"/>
      <c r="AE48" s="2097"/>
      <c r="AF48" s="2097"/>
      <c r="AG48" s="2097"/>
      <c r="AH48" s="2098"/>
    </row>
    <row r="49" spans="1:34" s="72" customFormat="1" ht="13.5" customHeight="1">
      <c r="A49" s="2091"/>
      <c r="B49" s="2034"/>
      <c r="C49" s="2034"/>
      <c r="D49" s="2034"/>
      <c r="E49" s="2092"/>
      <c r="F49" s="2099"/>
      <c r="G49" s="2100"/>
      <c r="H49" s="2100"/>
      <c r="I49" s="2100"/>
      <c r="J49" s="2100"/>
      <c r="K49" s="2100"/>
      <c r="L49" s="2100"/>
      <c r="M49" s="2100"/>
      <c r="N49" s="2100"/>
      <c r="O49" s="2100"/>
      <c r="P49" s="2100"/>
      <c r="Q49" s="2100"/>
      <c r="R49" s="2101"/>
      <c r="S49" s="2101"/>
      <c r="T49" s="2101"/>
      <c r="U49" s="2101"/>
      <c r="V49" s="2101"/>
      <c r="W49" s="2101"/>
      <c r="X49" s="2101"/>
      <c r="Y49" s="2101"/>
      <c r="Z49" s="2101"/>
      <c r="AA49" s="2101"/>
      <c r="AB49" s="2101"/>
      <c r="AC49" s="2101"/>
      <c r="AD49" s="2101"/>
      <c r="AE49" s="2101"/>
      <c r="AF49" s="2101"/>
      <c r="AG49" s="2101"/>
      <c r="AH49" s="2102"/>
    </row>
    <row r="50" spans="1:34" s="72" customFormat="1" ht="13.5" customHeight="1">
      <c r="A50" s="2091"/>
      <c r="B50" s="2034"/>
      <c r="C50" s="2034"/>
      <c r="D50" s="2034"/>
      <c r="E50" s="2092"/>
      <c r="F50" s="2103"/>
      <c r="G50" s="2101"/>
      <c r="H50" s="2101"/>
      <c r="I50" s="2101"/>
      <c r="J50" s="2101"/>
      <c r="K50" s="2101"/>
      <c r="L50" s="2101"/>
      <c r="M50" s="2101"/>
      <c r="N50" s="2101"/>
      <c r="O50" s="2101"/>
      <c r="P50" s="2101"/>
      <c r="Q50" s="2101"/>
      <c r="R50" s="2101"/>
      <c r="S50" s="2101"/>
      <c r="T50" s="2101"/>
      <c r="U50" s="2101"/>
      <c r="V50" s="2101"/>
      <c r="W50" s="2101"/>
      <c r="X50" s="2101"/>
      <c r="Y50" s="2101"/>
      <c r="Z50" s="2101"/>
      <c r="AA50" s="2101"/>
      <c r="AB50" s="2101"/>
      <c r="AC50" s="2101"/>
      <c r="AD50" s="2101"/>
      <c r="AE50" s="2101"/>
      <c r="AF50" s="2101"/>
      <c r="AG50" s="2101"/>
      <c r="AH50" s="2102"/>
    </row>
    <row r="51" spans="1:34" s="72" customFormat="1" ht="13.5" customHeight="1">
      <c r="A51" s="2091"/>
      <c r="B51" s="2034"/>
      <c r="C51" s="2034"/>
      <c r="D51" s="2034"/>
      <c r="E51" s="2092"/>
      <c r="F51" s="2103"/>
      <c r="G51" s="2101"/>
      <c r="H51" s="2101"/>
      <c r="I51" s="2101"/>
      <c r="J51" s="2101"/>
      <c r="K51" s="2101"/>
      <c r="L51" s="2101"/>
      <c r="M51" s="2101"/>
      <c r="N51" s="2101"/>
      <c r="O51" s="2101"/>
      <c r="P51" s="2101"/>
      <c r="Q51" s="2101"/>
      <c r="R51" s="2101"/>
      <c r="S51" s="2101"/>
      <c r="T51" s="2101"/>
      <c r="U51" s="2101"/>
      <c r="V51" s="2101"/>
      <c r="W51" s="2101"/>
      <c r="X51" s="2101"/>
      <c r="Y51" s="2101"/>
      <c r="Z51" s="2101"/>
      <c r="AA51" s="2101"/>
      <c r="AB51" s="2101"/>
      <c r="AC51" s="2101"/>
      <c r="AD51" s="2101"/>
      <c r="AE51" s="2101"/>
      <c r="AF51" s="2101"/>
      <c r="AG51" s="2101"/>
      <c r="AH51" s="2102"/>
    </row>
    <row r="52" spans="1:34" s="72" customFormat="1" ht="13.5" customHeight="1">
      <c r="A52" s="2091"/>
      <c r="B52" s="2034"/>
      <c r="C52" s="2034"/>
      <c r="D52" s="2034"/>
      <c r="E52" s="2092"/>
      <c r="F52" s="2103"/>
      <c r="G52" s="2101"/>
      <c r="H52" s="2101"/>
      <c r="I52" s="2101"/>
      <c r="J52" s="2101"/>
      <c r="K52" s="2101"/>
      <c r="L52" s="2101"/>
      <c r="M52" s="2101"/>
      <c r="N52" s="2101"/>
      <c r="O52" s="2101"/>
      <c r="P52" s="2101"/>
      <c r="Q52" s="2101"/>
      <c r="R52" s="2101"/>
      <c r="S52" s="2101"/>
      <c r="T52" s="2101"/>
      <c r="U52" s="2101"/>
      <c r="V52" s="2101"/>
      <c r="W52" s="2101"/>
      <c r="X52" s="2101"/>
      <c r="Y52" s="2101"/>
      <c r="Z52" s="2101"/>
      <c r="AA52" s="2101"/>
      <c r="AB52" s="2101"/>
      <c r="AC52" s="2101"/>
      <c r="AD52" s="2101"/>
      <c r="AE52" s="2101"/>
      <c r="AF52" s="2101"/>
      <c r="AG52" s="2101"/>
      <c r="AH52" s="2102"/>
    </row>
    <row r="53" spans="1:34" s="72" customFormat="1" ht="13.5" customHeight="1">
      <c r="A53" s="2091"/>
      <c r="B53" s="2034"/>
      <c r="C53" s="2034"/>
      <c r="D53" s="2034"/>
      <c r="E53" s="2092"/>
      <c r="F53" s="2103"/>
      <c r="G53" s="2101"/>
      <c r="H53" s="2101"/>
      <c r="I53" s="2101"/>
      <c r="J53" s="2101"/>
      <c r="K53" s="2101"/>
      <c r="L53" s="2101"/>
      <c r="M53" s="2101"/>
      <c r="N53" s="2101"/>
      <c r="O53" s="2101"/>
      <c r="P53" s="2101"/>
      <c r="Q53" s="2101"/>
      <c r="R53" s="2101"/>
      <c r="S53" s="2101"/>
      <c r="T53" s="2101"/>
      <c r="U53" s="2101"/>
      <c r="V53" s="2101"/>
      <c r="W53" s="2101"/>
      <c r="X53" s="2101"/>
      <c r="Y53" s="2101"/>
      <c r="Z53" s="2101"/>
      <c r="AA53" s="2101"/>
      <c r="AB53" s="2101"/>
      <c r="AC53" s="2101"/>
      <c r="AD53" s="2101"/>
      <c r="AE53" s="2101"/>
      <c r="AF53" s="2101"/>
      <c r="AG53" s="2101"/>
      <c r="AH53" s="2102"/>
    </row>
    <row r="54" spans="1:34" s="72" customFormat="1" ht="13.5" customHeight="1">
      <c r="A54" s="2093"/>
      <c r="B54" s="2056"/>
      <c r="C54" s="2056"/>
      <c r="D54" s="2056"/>
      <c r="E54" s="2094"/>
      <c r="F54" s="2104"/>
      <c r="G54" s="2105"/>
      <c r="H54" s="2105"/>
      <c r="I54" s="2105"/>
      <c r="J54" s="2105"/>
      <c r="K54" s="2105"/>
      <c r="L54" s="2105"/>
      <c r="M54" s="2105"/>
      <c r="N54" s="2105"/>
      <c r="O54" s="2105"/>
      <c r="P54" s="2105"/>
      <c r="Q54" s="2105"/>
      <c r="R54" s="2105"/>
      <c r="S54" s="2105"/>
      <c r="T54" s="2105"/>
      <c r="U54" s="2105"/>
      <c r="V54" s="2105"/>
      <c r="W54" s="2105"/>
      <c r="X54" s="2105"/>
      <c r="Y54" s="2105"/>
      <c r="Z54" s="2105"/>
      <c r="AA54" s="2105"/>
      <c r="AB54" s="2105"/>
      <c r="AC54" s="2105"/>
      <c r="AD54" s="2105"/>
      <c r="AE54" s="2105"/>
      <c r="AF54" s="2105"/>
      <c r="AG54" s="2105"/>
      <c r="AH54" s="2106"/>
    </row>
    <row r="55" spans="1:34" s="72" customFormat="1" ht="13.5" customHeight="1">
      <c r="A55" s="2107" t="s">
        <v>642</v>
      </c>
      <c r="B55" s="2089"/>
      <c r="C55" s="2089"/>
      <c r="D55" s="2089"/>
      <c r="E55" s="2090"/>
      <c r="F55" s="2108"/>
      <c r="G55" s="2109"/>
      <c r="H55" s="2109"/>
      <c r="I55" s="2109"/>
      <c r="J55" s="2109"/>
      <c r="K55" s="2109"/>
      <c r="L55" s="2109"/>
      <c r="M55" s="2109"/>
      <c r="N55" s="2109"/>
      <c r="O55" s="2109"/>
      <c r="P55" s="2109"/>
      <c r="Q55" s="2109"/>
      <c r="R55" s="2109"/>
      <c r="S55" s="2109"/>
      <c r="T55" s="2110"/>
      <c r="U55" s="2117" t="s">
        <v>643</v>
      </c>
      <c r="V55" s="2118"/>
      <c r="W55" s="2118"/>
      <c r="X55" s="2119"/>
      <c r="Y55" s="2108"/>
      <c r="Z55" s="2109"/>
      <c r="AA55" s="2109"/>
      <c r="AB55" s="2109"/>
      <c r="AC55" s="2109"/>
      <c r="AD55" s="2109"/>
      <c r="AE55" s="2109"/>
      <c r="AF55" s="2109"/>
      <c r="AG55" s="2109"/>
      <c r="AH55" s="2110"/>
    </row>
    <row r="56" spans="1:34" s="72" customFormat="1" ht="13.5" customHeight="1">
      <c r="A56" s="2091"/>
      <c r="B56" s="2034"/>
      <c r="C56" s="2034"/>
      <c r="D56" s="2034"/>
      <c r="E56" s="2092"/>
      <c r="F56" s="2111"/>
      <c r="G56" s="2112"/>
      <c r="H56" s="2112"/>
      <c r="I56" s="2112"/>
      <c r="J56" s="2112"/>
      <c r="K56" s="2112"/>
      <c r="L56" s="2112"/>
      <c r="M56" s="2112"/>
      <c r="N56" s="2112"/>
      <c r="O56" s="2112"/>
      <c r="P56" s="2112"/>
      <c r="Q56" s="2112"/>
      <c r="R56" s="2112"/>
      <c r="S56" s="2112"/>
      <c r="T56" s="2113"/>
      <c r="U56" s="2120"/>
      <c r="V56" s="2121"/>
      <c r="W56" s="2121"/>
      <c r="X56" s="2122"/>
      <c r="Y56" s="2111"/>
      <c r="Z56" s="2112"/>
      <c r="AA56" s="2112"/>
      <c r="AB56" s="2112"/>
      <c r="AC56" s="2112"/>
      <c r="AD56" s="2112"/>
      <c r="AE56" s="2112"/>
      <c r="AF56" s="2112"/>
      <c r="AG56" s="2112"/>
      <c r="AH56" s="2113"/>
    </row>
    <row r="57" spans="1:34" s="72" customFormat="1" ht="13.5" customHeight="1">
      <c r="A57" s="2091"/>
      <c r="B57" s="2034"/>
      <c r="C57" s="2034"/>
      <c r="D57" s="2034"/>
      <c r="E57" s="2092"/>
      <c r="F57" s="2111"/>
      <c r="G57" s="2112"/>
      <c r="H57" s="2112"/>
      <c r="I57" s="2112"/>
      <c r="J57" s="2112"/>
      <c r="K57" s="2112"/>
      <c r="L57" s="2112"/>
      <c r="M57" s="2112"/>
      <c r="N57" s="2112"/>
      <c r="O57" s="2112"/>
      <c r="P57" s="2112"/>
      <c r="Q57" s="2112"/>
      <c r="R57" s="2112"/>
      <c r="S57" s="2112"/>
      <c r="T57" s="2113"/>
      <c r="U57" s="2120"/>
      <c r="V57" s="2121"/>
      <c r="W57" s="2121"/>
      <c r="X57" s="2122"/>
      <c r="Y57" s="2111"/>
      <c r="Z57" s="2112"/>
      <c r="AA57" s="2112"/>
      <c r="AB57" s="2112"/>
      <c r="AC57" s="2112"/>
      <c r="AD57" s="2112"/>
      <c r="AE57" s="2112"/>
      <c r="AF57" s="2112"/>
      <c r="AG57" s="2112"/>
      <c r="AH57" s="2113"/>
    </row>
    <row r="58" spans="1:34" s="72" customFormat="1" ht="13.5" customHeight="1">
      <c r="A58" s="2091"/>
      <c r="B58" s="2034"/>
      <c r="C58" s="2034"/>
      <c r="D58" s="2034"/>
      <c r="E58" s="2092"/>
      <c r="F58" s="2111"/>
      <c r="G58" s="2112"/>
      <c r="H58" s="2112"/>
      <c r="I58" s="2112"/>
      <c r="J58" s="2112"/>
      <c r="K58" s="2112"/>
      <c r="L58" s="2112"/>
      <c r="M58" s="2112"/>
      <c r="N58" s="2112"/>
      <c r="O58" s="2112"/>
      <c r="P58" s="2112"/>
      <c r="Q58" s="2112"/>
      <c r="R58" s="2112"/>
      <c r="S58" s="2112"/>
      <c r="T58" s="2113"/>
      <c r="U58" s="2120"/>
      <c r="V58" s="2121"/>
      <c r="W58" s="2121"/>
      <c r="X58" s="2122"/>
      <c r="Y58" s="2111"/>
      <c r="Z58" s="2112"/>
      <c r="AA58" s="2112"/>
      <c r="AB58" s="2112"/>
      <c r="AC58" s="2112"/>
      <c r="AD58" s="2112"/>
      <c r="AE58" s="2112"/>
      <c r="AF58" s="2112"/>
      <c r="AG58" s="2112"/>
      <c r="AH58" s="2113"/>
    </row>
    <row r="59" spans="1:34" s="72" customFormat="1" ht="13.5" customHeight="1">
      <c r="A59" s="2093"/>
      <c r="B59" s="2056"/>
      <c r="C59" s="2056"/>
      <c r="D59" s="2056"/>
      <c r="E59" s="2094"/>
      <c r="F59" s="2114"/>
      <c r="G59" s="2115"/>
      <c r="H59" s="2115"/>
      <c r="I59" s="2115"/>
      <c r="J59" s="2115"/>
      <c r="K59" s="2115"/>
      <c r="L59" s="2115"/>
      <c r="M59" s="2115"/>
      <c r="N59" s="2115"/>
      <c r="O59" s="2115"/>
      <c r="P59" s="2115"/>
      <c r="Q59" s="2115"/>
      <c r="R59" s="2115"/>
      <c r="S59" s="2115"/>
      <c r="T59" s="2116"/>
      <c r="U59" s="2123"/>
      <c r="V59" s="2124"/>
      <c r="W59" s="2124"/>
      <c r="X59" s="2125"/>
      <c r="Y59" s="2114"/>
      <c r="Z59" s="2115"/>
      <c r="AA59" s="2115"/>
      <c r="AB59" s="2115"/>
      <c r="AC59" s="2115"/>
      <c r="AD59" s="2115"/>
      <c r="AE59" s="2115"/>
      <c r="AF59" s="2115"/>
      <c r="AG59" s="2115"/>
      <c r="AH59" s="2116"/>
    </row>
    <row r="60" spans="1:34" s="72" customFormat="1" ht="13.5" customHeight="1">
      <c r="A60" s="2107" t="s">
        <v>644</v>
      </c>
      <c r="B60" s="2089"/>
      <c r="C60" s="2089"/>
      <c r="D60" s="2089"/>
      <c r="E60" s="2090"/>
      <c r="F60" s="178"/>
      <c r="G60" s="68"/>
      <c r="H60" s="68"/>
      <c r="I60" s="68"/>
      <c r="J60" s="68"/>
      <c r="K60" s="68"/>
      <c r="L60" s="68"/>
      <c r="M60" s="68"/>
      <c r="N60" s="68"/>
      <c r="O60" s="179"/>
      <c r="P60" s="180"/>
      <c r="Q60" s="180"/>
      <c r="R60" s="2063" t="s">
        <v>201</v>
      </c>
      <c r="S60" s="180"/>
      <c r="T60" s="68"/>
      <c r="U60" s="68"/>
      <c r="V60" s="68"/>
      <c r="W60" s="68"/>
      <c r="X60" s="68"/>
      <c r="Y60" s="68"/>
      <c r="Z60" s="68"/>
      <c r="AA60" s="68"/>
      <c r="AB60" s="68"/>
      <c r="AC60" s="2089" t="s">
        <v>645</v>
      </c>
      <c r="AD60" s="2089"/>
      <c r="AE60" s="172"/>
      <c r="AF60" s="172"/>
      <c r="AG60" s="172"/>
      <c r="AH60" s="181"/>
    </row>
    <row r="61" spans="1:34" s="72" customFormat="1" ht="13.5" customHeight="1">
      <c r="A61" s="2091"/>
      <c r="B61" s="2034"/>
      <c r="C61" s="2034"/>
      <c r="D61" s="2034"/>
      <c r="E61" s="2092"/>
      <c r="F61" s="178"/>
      <c r="H61" s="2126" t="s">
        <v>952</v>
      </c>
      <c r="I61" s="2126"/>
      <c r="J61" s="2126"/>
      <c r="K61" s="2126"/>
      <c r="L61" s="2126"/>
      <c r="M61" s="2126"/>
      <c r="N61" s="2126"/>
      <c r="O61" s="2126"/>
      <c r="P61" s="180"/>
      <c r="Q61" s="180"/>
      <c r="R61" s="2066"/>
      <c r="S61" s="180"/>
      <c r="T61" s="2126" t="s">
        <v>952</v>
      </c>
      <c r="U61" s="2126"/>
      <c r="V61" s="2126"/>
      <c r="W61" s="2126"/>
      <c r="X61" s="2126"/>
      <c r="Y61" s="2126"/>
      <c r="Z61" s="2126"/>
      <c r="AA61" s="2126"/>
      <c r="AB61" s="68"/>
      <c r="AC61" s="2034"/>
      <c r="AD61" s="2034"/>
      <c r="AE61" s="172"/>
      <c r="AF61" s="172"/>
      <c r="AG61" s="172"/>
      <c r="AH61" s="181"/>
    </row>
    <row r="62" spans="1:34" s="72" customFormat="1" ht="13.5" customHeight="1">
      <c r="A62" s="2091"/>
      <c r="B62" s="2034"/>
      <c r="C62" s="2034"/>
      <c r="D62" s="2034"/>
      <c r="E62" s="2092"/>
      <c r="F62" s="178"/>
      <c r="H62" s="2126"/>
      <c r="I62" s="2126"/>
      <c r="J62" s="2126"/>
      <c r="K62" s="2126"/>
      <c r="L62" s="2126"/>
      <c r="M62" s="2126"/>
      <c r="N62" s="2126"/>
      <c r="O62" s="2126"/>
      <c r="P62" s="180"/>
      <c r="Q62" s="180"/>
      <c r="R62" s="2066"/>
      <c r="S62" s="180"/>
      <c r="T62" s="2126"/>
      <c r="U62" s="2126"/>
      <c r="V62" s="2126"/>
      <c r="W62" s="2126"/>
      <c r="X62" s="2126"/>
      <c r="Y62" s="2126"/>
      <c r="Z62" s="2126"/>
      <c r="AA62" s="2126"/>
      <c r="AB62" s="68"/>
      <c r="AC62" s="2034"/>
      <c r="AD62" s="2034"/>
      <c r="AE62" s="172"/>
      <c r="AF62" s="172"/>
      <c r="AG62" s="172"/>
      <c r="AH62" s="181"/>
    </row>
    <row r="63" spans="1:34" s="72" customFormat="1" ht="13.5" customHeight="1">
      <c r="A63" s="2093"/>
      <c r="B63" s="2056"/>
      <c r="C63" s="2056"/>
      <c r="D63" s="2056"/>
      <c r="E63" s="2094"/>
      <c r="F63" s="182"/>
      <c r="G63" s="68"/>
      <c r="H63" s="68"/>
      <c r="I63" s="68"/>
      <c r="J63" s="68"/>
      <c r="K63" s="68"/>
      <c r="L63" s="68"/>
      <c r="M63" s="68"/>
      <c r="N63" s="68"/>
      <c r="O63" s="183"/>
      <c r="P63" s="183"/>
      <c r="Q63" s="183"/>
      <c r="R63" s="2069"/>
      <c r="S63" s="183"/>
      <c r="T63" s="68"/>
      <c r="U63" s="68"/>
      <c r="V63" s="68"/>
      <c r="W63" s="68"/>
      <c r="X63" s="68"/>
      <c r="Y63" s="68"/>
      <c r="Z63" s="68"/>
      <c r="AA63" s="68"/>
      <c r="AB63" s="68"/>
      <c r="AC63" s="2056"/>
      <c r="AD63" s="2056"/>
      <c r="AE63" s="175"/>
      <c r="AF63" s="175"/>
      <c r="AG63" s="175"/>
      <c r="AH63" s="184"/>
    </row>
    <row r="64" spans="1:34" s="72" customFormat="1" ht="13.5" customHeight="1">
      <c r="A64" s="2107" t="s">
        <v>646</v>
      </c>
      <c r="B64" s="2089"/>
      <c r="C64" s="2089"/>
      <c r="D64" s="2089"/>
      <c r="E64" s="2090"/>
      <c r="F64" s="2127" t="s">
        <v>647</v>
      </c>
      <c r="G64" s="2128"/>
      <c r="H64" s="2128"/>
      <c r="I64" s="2128"/>
      <c r="J64" s="2128"/>
      <c r="K64" s="2128"/>
      <c r="L64" s="2128"/>
      <c r="M64" s="2131"/>
      <c r="N64" s="2131"/>
      <c r="O64" s="2131"/>
      <c r="P64" s="2131"/>
      <c r="Q64" s="2131"/>
      <c r="R64" s="2131"/>
      <c r="S64" s="2131"/>
      <c r="T64" s="2131"/>
      <c r="U64" s="185"/>
      <c r="V64" s="185"/>
      <c r="W64" s="185"/>
      <c r="X64" s="185"/>
      <c r="Y64" s="185"/>
      <c r="Z64" s="185"/>
      <c r="AA64" s="185"/>
      <c r="AB64" s="185"/>
      <c r="AC64" s="185"/>
      <c r="AD64" s="185"/>
      <c r="AE64" s="185"/>
      <c r="AF64" s="185"/>
      <c r="AG64" s="185"/>
      <c r="AH64" s="186"/>
    </row>
    <row r="65" spans="1:34" s="72" customFormat="1" ht="13.5" customHeight="1">
      <c r="A65" s="2091"/>
      <c r="B65" s="2034"/>
      <c r="C65" s="2034"/>
      <c r="D65" s="2034"/>
      <c r="E65" s="2092"/>
      <c r="F65" s="2129"/>
      <c r="G65" s="2130"/>
      <c r="H65" s="2130"/>
      <c r="I65" s="2130"/>
      <c r="J65" s="2130"/>
      <c r="K65" s="2130"/>
      <c r="L65" s="2130"/>
      <c r="M65" s="2132"/>
      <c r="N65" s="2132"/>
      <c r="O65" s="2132"/>
      <c r="P65" s="2132"/>
      <c r="Q65" s="2132"/>
      <c r="R65" s="2132"/>
      <c r="S65" s="2132"/>
      <c r="T65" s="2132"/>
      <c r="U65" s="187"/>
      <c r="V65" s="187"/>
      <c r="W65" s="187"/>
      <c r="X65" s="187"/>
      <c r="Y65" s="187"/>
      <c r="Z65" s="187"/>
      <c r="AA65" s="187"/>
      <c r="AB65" s="187"/>
      <c r="AC65" s="187"/>
      <c r="AD65" s="187"/>
      <c r="AE65" s="187"/>
      <c r="AF65" s="187"/>
      <c r="AG65" s="187"/>
      <c r="AH65" s="188"/>
    </row>
    <row r="66" spans="1:34" s="72" customFormat="1" ht="13.5" customHeight="1">
      <c r="A66" s="2091"/>
      <c r="B66" s="2034"/>
      <c r="C66" s="2034"/>
      <c r="D66" s="2034"/>
      <c r="E66" s="2092"/>
      <c r="F66" s="2133" t="s">
        <v>648</v>
      </c>
      <c r="G66" s="2134"/>
      <c r="H66" s="2134"/>
      <c r="I66" s="2134"/>
      <c r="J66" s="2134"/>
      <c r="K66" s="2134"/>
      <c r="L66" s="2134"/>
      <c r="M66" s="2141" t="s">
        <v>656</v>
      </c>
      <c r="N66" s="2141"/>
      <c r="O66" s="2141"/>
      <c r="P66" s="2138"/>
      <c r="Q66" s="2138" t="s">
        <v>253</v>
      </c>
      <c r="R66" s="177"/>
      <c r="S66" s="177"/>
      <c r="T66" s="177"/>
      <c r="U66" s="177"/>
      <c r="V66" s="177"/>
      <c r="W66" s="177"/>
      <c r="X66" s="177"/>
      <c r="Y66" s="177"/>
      <c r="Z66" s="177"/>
      <c r="AA66" s="177"/>
      <c r="AB66" s="177"/>
      <c r="AC66" s="177"/>
      <c r="AD66" s="177"/>
      <c r="AE66" s="177"/>
      <c r="AF66" s="177"/>
      <c r="AG66" s="177"/>
      <c r="AH66" s="189"/>
    </row>
    <row r="67" spans="1:34" s="72" customFormat="1" ht="13.5" customHeight="1">
      <c r="A67" s="2091"/>
      <c r="B67" s="2034"/>
      <c r="C67" s="2034"/>
      <c r="D67" s="2034"/>
      <c r="E67" s="2092"/>
      <c r="F67" s="2135"/>
      <c r="G67" s="2134"/>
      <c r="H67" s="2134"/>
      <c r="I67" s="2134"/>
      <c r="J67" s="2134"/>
      <c r="K67" s="2134"/>
      <c r="L67" s="2134"/>
      <c r="M67" s="2141"/>
      <c r="N67" s="2141"/>
      <c r="O67" s="2141"/>
      <c r="P67" s="2139"/>
      <c r="Q67" s="2139"/>
      <c r="R67" s="177"/>
      <c r="S67" s="177"/>
      <c r="T67" s="177"/>
      <c r="U67" s="177"/>
      <c r="V67" s="177"/>
      <c r="W67" s="177"/>
      <c r="X67" s="177"/>
      <c r="Y67" s="177"/>
      <c r="Z67" s="177"/>
      <c r="AA67" s="177"/>
      <c r="AB67" s="177"/>
      <c r="AC67" s="177"/>
      <c r="AD67" s="177"/>
      <c r="AE67" s="177"/>
      <c r="AF67" s="177"/>
      <c r="AG67" s="177"/>
      <c r="AH67" s="189"/>
    </row>
    <row r="68" spans="1:34" s="72" customFormat="1" ht="13.5" customHeight="1">
      <c r="A68" s="2091"/>
      <c r="B68" s="2034"/>
      <c r="C68" s="2034"/>
      <c r="D68" s="2034"/>
      <c r="E68" s="2092"/>
      <c r="F68" s="2135"/>
      <c r="G68" s="2134"/>
      <c r="H68" s="2134"/>
      <c r="I68" s="2134"/>
      <c r="J68" s="2134"/>
      <c r="K68" s="2134"/>
      <c r="L68" s="2134"/>
      <c r="M68" s="2141"/>
      <c r="N68" s="2141"/>
      <c r="O68" s="2141"/>
      <c r="P68" s="2139"/>
      <c r="Q68" s="2139"/>
      <c r="R68" s="177"/>
      <c r="S68" s="177"/>
      <c r="T68" s="177"/>
      <c r="U68" s="177"/>
      <c r="V68" s="177"/>
      <c r="W68" s="177"/>
      <c r="X68" s="177"/>
      <c r="Y68" s="177"/>
      <c r="Z68" s="177"/>
      <c r="AA68" s="177"/>
      <c r="AB68" s="177"/>
      <c r="AC68" s="177"/>
      <c r="AD68" s="177"/>
      <c r="AE68" s="177"/>
      <c r="AF68" s="177"/>
      <c r="AG68" s="177"/>
      <c r="AH68" s="189"/>
    </row>
    <row r="69" spans="1:34" s="72" customFormat="1" ht="13.5" customHeight="1">
      <c r="A69" s="2093"/>
      <c r="B69" s="2056"/>
      <c r="C69" s="2056"/>
      <c r="D69" s="2056"/>
      <c r="E69" s="2094"/>
      <c r="F69" s="2136"/>
      <c r="G69" s="2137"/>
      <c r="H69" s="2137"/>
      <c r="I69" s="2137"/>
      <c r="J69" s="2137"/>
      <c r="K69" s="2137"/>
      <c r="L69" s="2137"/>
      <c r="M69" s="2142"/>
      <c r="N69" s="2142"/>
      <c r="O69" s="2142"/>
      <c r="P69" s="2140"/>
      <c r="Q69" s="2140"/>
      <c r="R69" s="190"/>
      <c r="S69" s="190"/>
      <c r="T69" s="190"/>
      <c r="U69" s="190"/>
      <c r="V69" s="190"/>
      <c r="W69" s="190"/>
      <c r="X69" s="190"/>
      <c r="Y69" s="190"/>
      <c r="Z69" s="190"/>
      <c r="AA69" s="190"/>
      <c r="AB69" s="190"/>
      <c r="AC69" s="190"/>
      <c r="AD69" s="190"/>
      <c r="AE69" s="190"/>
      <c r="AF69" s="190"/>
      <c r="AG69" s="190"/>
      <c r="AH69" s="191"/>
    </row>
    <row r="70" spans="1:34" s="72" customFormat="1" ht="13.5" customHeight="1">
      <c r="A70" s="2107" t="s">
        <v>649</v>
      </c>
      <c r="B70" s="2089"/>
      <c r="C70" s="2089"/>
      <c r="D70" s="2089"/>
      <c r="E70" s="2090"/>
      <c r="F70" s="2145" t="s">
        <v>650</v>
      </c>
      <c r="G70" s="2146"/>
      <c r="H70" s="2146"/>
      <c r="I70" s="2146"/>
      <c r="J70" s="2146"/>
      <c r="K70" s="2146"/>
      <c r="L70" s="2146"/>
      <c r="M70" s="2143" t="s">
        <v>656</v>
      </c>
      <c r="N70" s="2143"/>
      <c r="O70" s="2143"/>
      <c r="P70" s="2151"/>
      <c r="Q70" s="2151" t="s">
        <v>253</v>
      </c>
      <c r="R70" s="192"/>
      <c r="S70" s="192"/>
      <c r="T70" s="192"/>
      <c r="U70" s="192"/>
      <c r="V70" s="192"/>
      <c r="W70" s="192"/>
      <c r="X70" s="192"/>
      <c r="Y70" s="192"/>
      <c r="Z70" s="192"/>
      <c r="AA70" s="192"/>
      <c r="AB70" s="192"/>
      <c r="AC70" s="192"/>
      <c r="AD70" s="192"/>
      <c r="AE70" s="192"/>
      <c r="AF70" s="192"/>
      <c r="AG70" s="192"/>
      <c r="AH70" s="193"/>
    </row>
    <row r="71" spans="1:34" s="72" customFormat="1" ht="13.5" customHeight="1">
      <c r="A71" s="2091"/>
      <c r="B71" s="2034"/>
      <c r="C71" s="2034"/>
      <c r="D71" s="2034"/>
      <c r="E71" s="2092"/>
      <c r="F71" s="2147"/>
      <c r="G71" s="2148"/>
      <c r="H71" s="2148"/>
      <c r="I71" s="2148"/>
      <c r="J71" s="2148"/>
      <c r="K71" s="2148"/>
      <c r="L71" s="2148"/>
      <c r="M71" s="2144"/>
      <c r="N71" s="2144"/>
      <c r="O71" s="2144"/>
      <c r="P71" s="2138"/>
      <c r="Q71" s="2138"/>
      <c r="R71" s="194"/>
      <c r="S71" s="194"/>
      <c r="T71" s="194"/>
      <c r="U71" s="194"/>
      <c r="V71" s="194"/>
      <c r="W71" s="194"/>
      <c r="X71" s="194"/>
      <c r="Y71" s="194"/>
      <c r="Z71" s="194"/>
      <c r="AA71" s="194"/>
      <c r="AB71" s="194"/>
      <c r="AC71" s="194"/>
      <c r="AD71" s="194"/>
      <c r="AE71" s="194"/>
      <c r="AF71" s="194"/>
      <c r="AG71" s="194"/>
      <c r="AH71" s="195"/>
    </row>
    <row r="72" spans="1:34" s="72" customFormat="1" ht="13.5" customHeight="1">
      <c r="A72" s="2091"/>
      <c r="B72" s="2034"/>
      <c r="C72" s="2034"/>
      <c r="D72" s="2034"/>
      <c r="E72" s="2092"/>
      <c r="F72" s="2147"/>
      <c r="G72" s="2148"/>
      <c r="H72" s="2148"/>
      <c r="I72" s="2148"/>
      <c r="J72" s="2148"/>
      <c r="K72" s="2148"/>
      <c r="L72" s="2148"/>
      <c r="M72" s="2144"/>
      <c r="N72" s="2144"/>
      <c r="O72" s="2144"/>
      <c r="P72" s="2138"/>
      <c r="Q72" s="2138"/>
      <c r="R72" s="194"/>
      <c r="S72" s="194"/>
      <c r="T72" s="194"/>
      <c r="U72" s="194"/>
      <c r="V72" s="194"/>
      <c r="W72" s="194"/>
      <c r="X72" s="194"/>
      <c r="Y72" s="194"/>
      <c r="Z72" s="194"/>
      <c r="AA72" s="194"/>
      <c r="AB72" s="194"/>
      <c r="AC72" s="194"/>
      <c r="AD72" s="194"/>
      <c r="AE72" s="194"/>
      <c r="AF72" s="194"/>
      <c r="AG72" s="194"/>
      <c r="AH72" s="195"/>
    </row>
    <row r="73" spans="1:34" s="72" customFormat="1" ht="13.5" customHeight="1">
      <c r="A73" s="2091"/>
      <c r="B73" s="2034"/>
      <c r="C73" s="2034"/>
      <c r="D73" s="2034"/>
      <c r="E73" s="2092"/>
      <c r="F73" s="2147"/>
      <c r="G73" s="2148"/>
      <c r="H73" s="2148"/>
      <c r="I73" s="2148"/>
      <c r="J73" s="2148"/>
      <c r="K73" s="2148"/>
      <c r="L73" s="2148"/>
      <c r="M73" s="2144"/>
      <c r="N73" s="2144"/>
      <c r="O73" s="2144"/>
      <c r="P73" s="2138"/>
      <c r="Q73" s="2138"/>
      <c r="R73" s="194"/>
      <c r="S73" s="194"/>
      <c r="T73" s="194"/>
      <c r="U73" s="194"/>
      <c r="V73" s="194"/>
      <c r="W73" s="194"/>
      <c r="X73" s="194"/>
      <c r="Y73" s="194"/>
      <c r="Z73" s="194"/>
      <c r="AA73" s="194"/>
      <c r="AB73" s="194"/>
      <c r="AC73" s="194"/>
      <c r="AD73" s="194"/>
      <c r="AE73" s="194"/>
      <c r="AF73" s="194"/>
      <c r="AG73" s="194"/>
      <c r="AH73" s="195"/>
    </row>
    <row r="74" spans="1:34" s="72" customFormat="1" ht="13.5" customHeight="1">
      <c r="A74" s="2091"/>
      <c r="B74" s="2034"/>
      <c r="C74" s="2034"/>
      <c r="D74" s="2034"/>
      <c r="E74" s="2092"/>
      <c r="F74" s="2147"/>
      <c r="G74" s="2148"/>
      <c r="H74" s="2148"/>
      <c r="I74" s="2148"/>
      <c r="J74" s="2148"/>
      <c r="K74" s="2148"/>
      <c r="L74" s="2148"/>
      <c r="M74" s="2144"/>
      <c r="N74" s="2144"/>
      <c r="O74" s="2144"/>
      <c r="P74" s="2138"/>
      <c r="Q74" s="2138"/>
      <c r="R74" s="194"/>
      <c r="S74" s="194"/>
      <c r="T74" s="194"/>
      <c r="U74" s="194"/>
      <c r="V74" s="194"/>
      <c r="W74" s="194"/>
      <c r="X74" s="194"/>
      <c r="Y74" s="194"/>
      <c r="Z74" s="194"/>
      <c r="AA74" s="194"/>
      <c r="AB74" s="194"/>
      <c r="AC74" s="194"/>
      <c r="AD74" s="194"/>
      <c r="AE74" s="194"/>
      <c r="AF74" s="194"/>
      <c r="AG74" s="194"/>
      <c r="AH74" s="195"/>
    </row>
    <row r="75" spans="1:34" s="72" customFormat="1" ht="13.5" customHeight="1">
      <c r="A75" s="2093"/>
      <c r="B75" s="2056"/>
      <c r="C75" s="2056"/>
      <c r="D75" s="2056"/>
      <c r="E75" s="2094"/>
      <c r="F75" s="2149"/>
      <c r="G75" s="2150"/>
      <c r="H75" s="2150"/>
      <c r="I75" s="2150"/>
      <c r="J75" s="2150"/>
      <c r="K75" s="2150"/>
      <c r="L75" s="2150"/>
      <c r="M75" s="2142"/>
      <c r="N75" s="2142"/>
      <c r="O75" s="2142"/>
      <c r="P75" s="2152"/>
      <c r="Q75" s="2152"/>
      <c r="R75" s="196"/>
      <c r="S75" s="196"/>
      <c r="T75" s="196"/>
      <c r="U75" s="196"/>
      <c r="V75" s="196"/>
      <c r="W75" s="196"/>
      <c r="X75" s="196"/>
      <c r="Y75" s="196"/>
      <c r="Z75" s="196"/>
      <c r="AA75" s="196"/>
      <c r="AB75" s="196"/>
      <c r="AC75" s="196"/>
      <c r="AD75" s="196"/>
      <c r="AE75" s="196"/>
      <c r="AF75" s="196"/>
      <c r="AG75" s="196"/>
      <c r="AH75" s="197"/>
    </row>
    <row r="76" spans="1:34" s="72" customFormat="1" ht="24" customHeight="1">
      <c r="A76" s="2107" t="s">
        <v>651</v>
      </c>
      <c r="B76" s="2089"/>
      <c r="C76" s="2089"/>
      <c r="D76" s="2089"/>
      <c r="E76" s="2090"/>
      <c r="F76" s="2153"/>
      <c r="G76" s="2154"/>
      <c r="H76" s="2154"/>
      <c r="I76" s="2154"/>
      <c r="J76" s="2154"/>
      <c r="K76" s="2154"/>
      <c r="L76" s="2154"/>
      <c r="M76" s="2154"/>
      <c r="N76" s="2154"/>
      <c r="O76" s="2154"/>
      <c r="P76" s="2154"/>
      <c r="Q76" s="2154"/>
      <c r="R76" s="2154"/>
      <c r="S76" s="2154"/>
      <c r="T76" s="2154"/>
      <c r="U76" s="2154"/>
      <c r="V76" s="2154"/>
      <c r="W76" s="2154"/>
      <c r="X76" s="2154"/>
      <c r="Y76" s="2154"/>
      <c r="Z76" s="2154"/>
      <c r="AA76" s="2154"/>
      <c r="AB76" s="2154"/>
      <c r="AC76" s="2154"/>
      <c r="AD76" s="2154"/>
      <c r="AE76" s="2154"/>
      <c r="AF76" s="2154"/>
      <c r="AG76" s="2154"/>
      <c r="AH76" s="2155"/>
    </row>
    <row r="77" spans="1:34" s="72" customFormat="1" ht="24" customHeight="1">
      <c r="A77" s="2091"/>
      <c r="B77" s="2034"/>
      <c r="C77" s="2034"/>
      <c r="D77" s="2034"/>
      <c r="E77" s="2092"/>
      <c r="F77" s="2156"/>
      <c r="G77" s="2157"/>
      <c r="H77" s="2157"/>
      <c r="I77" s="2157"/>
      <c r="J77" s="2157"/>
      <c r="K77" s="2157"/>
      <c r="L77" s="2157"/>
      <c r="M77" s="2157"/>
      <c r="N77" s="2157"/>
      <c r="O77" s="2157"/>
      <c r="P77" s="2157"/>
      <c r="Q77" s="2157"/>
      <c r="R77" s="2157"/>
      <c r="S77" s="2157"/>
      <c r="T77" s="2157"/>
      <c r="U77" s="2157"/>
      <c r="V77" s="2157"/>
      <c r="W77" s="2157"/>
      <c r="X77" s="2157"/>
      <c r="Y77" s="2157"/>
      <c r="Z77" s="2157"/>
      <c r="AA77" s="2157"/>
      <c r="AB77" s="2157"/>
      <c r="AC77" s="2157"/>
      <c r="AD77" s="2157"/>
      <c r="AE77" s="2157"/>
      <c r="AF77" s="2157"/>
      <c r="AG77" s="2157"/>
      <c r="AH77" s="2158"/>
    </row>
    <row r="78" spans="1:34" s="72" customFormat="1" ht="24" customHeight="1">
      <c r="A78" s="2091"/>
      <c r="B78" s="2034"/>
      <c r="C78" s="2034"/>
      <c r="D78" s="2034"/>
      <c r="E78" s="2092"/>
      <c r="F78" s="2156"/>
      <c r="G78" s="2157"/>
      <c r="H78" s="2157"/>
      <c r="I78" s="2157"/>
      <c r="J78" s="2157"/>
      <c r="K78" s="2157"/>
      <c r="L78" s="2157"/>
      <c r="M78" s="2157"/>
      <c r="N78" s="2157"/>
      <c r="O78" s="2157"/>
      <c r="P78" s="2157"/>
      <c r="Q78" s="2157"/>
      <c r="R78" s="2157"/>
      <c r="S78" s="2157"/>
      <c r="T78" s="2157"/>
      <c r="U78" s="2157"/>
      <c r="V78" s="2157"/>
      <c r="W78" s="2157"/>
      <c r="X78" s="2157"/>
      <c r="Y78" s="2157"/>
      <c r="Z78" s="2157"/>
      <c r="AA78" s="2157"/>
      <c r="AB78" s="2157"/>
      <c r="AC78" s="2157"/>
      <c r="AD78" s="2157"/>
      <c r="AE78" s="2157"/>
      <c r="AF78" s="2157"/>
      <c r="AG78" s="2157"/>
      <c r="AH78" s="2158"/>
    </row>
    <row r="79" spans="1:34" s="72" customFormat="1" ht="24" customHeight="1">
      <c r="A79" s="2091"/>
      <c r="B79" s="2034"/>
      <c r="C79" s="2034"/>
      <c r="D79" s="2034"/>
      <c r="E79" s="2092"/>
      <c r="F79" s="2156"/>
      <c r="G79" s="2157"/>
      <c r="H79" s="2157"/>
      <c r="I79" s="2157"/>
      <c r="J79" s="2157"/>
      <c r="K79" s="2157"/>
      <c r="L79" s="2157"/>
      <c r="M79" s="2157"/>
      <c r="N79" s="2157"/>
      <c r="O79" s="2157"/>
      <c r="P79" s="2157"/>
      <c r="Q79" s="2157"/>
      <c r="R79" s="2157"/>
      <c r="S79" s="2157"/>
      <c r="T79" s="2157"/>
      <c r="U79" s="2157"/>
      <c r="V79" s="2157"/>
      <c r="W79" s="2157"/>
      <c r="X79" s="2157"/>
      <c r="Y79" s="2157"/>
      <c r="Z79" s="2157"/>
      <c r="AA79" s="2157"/>
      <c r="AB79" s="2157"/>
      <c r="AC79" s="2157"/>
      <c r="AD79" s="2157"/>
      <c r="AE79" s="2157"/>
      <c r="AF79" s="2157"/>
      <c r="AG79" s="2157"/>
      <c r="AH79" s="2158"/>
    </row>
    <row r="80" spans="1:34" s="72" customFormat="1" ht="24" customHeight="1">
      <c r="A80" s="2091"/>
      <c r="B80" s="2034"/>
      <c r="C80" s="2034"/>
      <c r="D80" s="2034"/>
      <c r="E80" s="2092"/>
      <c r="F80" s="2156"/>
      <c r="G80" s="2157"/>
      <c r="H80" s="2157"/>
      <c r="I80" s="2157"/>
      <c r="J80" s="2157"/>
      <c r="K80" s="2157"/>
      <c r="L80" s="2157"/>
      <c r="M80" s="2157"/>
      <c r="N80" s="2157"/>
      <c r="O80" s="2157"/>
      <c r="P80" s="2157"/>
      <c r="Q80" s="2157"/>
      <c r="R80" s="2157"/>
      <c r="S80" s="2157"/>
      <c r="T80" s="2157"/>
      <c r="U80" s="2157"/>
      <c r="V80" s="2157"/>
      <c r="W80" s="2157"/>
      <c r="X80" s="2157"/>
      <c r="Y80" s="2157"/>
      <c r="Z80" s="2157"/>
      <c r="AA80" s="2157"/>
      <c r="AB80" s="2157"/>
      <c r="AC80" s="2157"/>
      <c r="AD80" s="2157"/>
      <c r="AE80" s="2157"/>
      <c r="AF80" s="2157"/>
      <c r="AG80" s="2157"/>
      <c r="AH80" s="2158"/>
    </row>
    <row r="81" spans="1:34" s="72" customFormat="1" ht="24" customHeight="1">
      <c r="A81" s="2091"/>
      <c r="B81" s="2034"/>
      <c r="C81" s="2034"/>
      <c r="D81" s="2034"/>
      <c r="E81" s="2092"/>
      <c r="F81" s="2156"/>
      <c r="G81" s="2157"/>
      <c r="H81" s="2157"/>
      <c r="I81" s="2157"/>
      <c r="J81" s="2157"/>
      <c r="K81" s="2157"/>
      <c r="L81" s="2157"/>
      <c r="M81" s="2157"/>
      <c r="N81" s="2157"/>
      <c r="O81" s="2157"/>
      <c r="P81" s="2157"/>
      <c r="Q81" s="2157"/>
      <c r="R81" s="2157"/>
      <c r="S81" s="2157"/>
      <c r="T81" s="2157"/>
      <c r="U81" s="2157"/>
      <c r="V81" s="2157"/>
      <c r="W81" s="2157"/>
      <c r="X81" s="2157"/>
      <c r="Y81" s="2157"/>
      <c r="Z81" s="2157"/>
      <c r="AA81" s="2157"/>
      <c r="AB81" s="2157"/>
      <c r="AC81" s="2157"/>
      <c r="AD81" s="2157"/>
      <c r="AE81" s="2157"/>
      <c r="AF81" s="2157"/>
      <c r="AG81" s="2157"/>
      <c r="AH81" s="2158"/>
    </row>
    <row r="82" spans="1:34" s="72" customFormat="1" ht="24" customHeight="1">
      <c r="A82" s="2091"/>
      <c r="B82" s="2034"/>
      <c r="C82" s="2034"/>
      <c r="D82" s="2034"/>
      <c r="E82" s="2092"/>
      <c r="F82" s="2156"/>
      <c r="G82" s="2157"/>
      <c r="H82" s="2157"/>
      <c r="I82" s="2157"/>
      <c r="J82" s="2157"/>
      <c r="K82" s="2157"/>
      <c r="L82" s="2157"/>
      <c r="M82" s="2157"/>
      <c r="N82" s="2157"/>
      <c r="O82" s="2157"/>
      <c r="P82" s="2157"/>
      <c r="Q82" s="2157"/>
      <c r="R82" s="2157"/>
      <c r="S82" s="2157"/>
      <c r="T82" s="2157"/>
      <c r="U82" s="2157"/>
      <c r="V82" s="2157"/>
      <c r="W82" s="2157"/>
      <c r="X82" s="2157"/>
      <c r="Y82" s="2157"/>
      <c r="Z82" s="2157"/>
      <c r="AA82" s="2157"/>
      <c r="AB82" s="2157"/>
      <c r="AC82" s="2157"/>
      <c r="AD82" s="2157"/>
      <c r="AE82" s="2157"/>
      <c r="AF82" s="2157"/>
      <c r="AG82" s="2157"/>
      <c r="AH82" s="2158"/>
    </row>
    <row r="83" spans="1:34" s="72" customFormat="1" ht="24" customHeight="1">
      <c r="A83" s="2091"/>
      <c r="B83" s="2034"/>
      <c r="C83" s="2034"/>
      <c r="D83" s="2034"/>
      <c r="E83" s="2092"/>
      <c r="F83" s="2156"/>
      <c r="G83" s="2157"/>
      <c r="H83" s="2157"/>
      <c r="I83" s="2157"/>
      <c r="J83" s="2157"/>
      <c r="K83" s="2157"/>
      <c r="L83" s="2157"/>
      <c r="M83" s="2157"/>
      <c r="N83" s="2157"/>
      <c r="O83" s="2157"/>
      <c r="P83" s="2157"/>
      <c r="Q83" s="2157"/>
      <c r="R83" s="2157"/>
      <c r="S83" s="2157"/>
      <c r="T83" s="2157"/>
      <c r="U83" s="2157"/>
      <c r="V83" s="2157"/>
      <c r="W83" s="2157"/>
      <c r="X83" s="2157"/>
      <c r="Y83" s="2157"/>
      <c r="Z83" s="2157"/>
      <c r="AA83" s="2157"/>
      <c r="AB83" s="2157"/>
      <c r="AC83" s="2157"/>
      <c r="AD83" s="2157"/>
      <c r="AE83" s="2157"/>
      <c r="AF83" s="2157"/>
      <c r="AG83" s="2157"/>
      <c r="AH83" s="2158"/>
    </row>
    <row r="84" spans="1:34" s="72" customFormat="1" ht="24" customHeight="1">
      <c r="A84" s="2093"/>
      <c r="B84" s="2056"/>
      <c r="C84" s="2056"/>
      <c r="D84" s="2056"/>
      <c r="E84" s="2094"/>
      <c r="F84" s="2159"/>
      <c r="G84" s="2160"/>
      <c r="H84" s="2160"/>
      <c r="I84" s="2160"/>
      <c r="J84" s="2160"/>
      <c r="K84" s="2160"/>
      <c r="L84" s="2160"/>
      <c r="M84" s="2160"/>
      <c r="N84" s="2160"/>
      <c r="O84" s="2160"/>
      <c r="P84" s="2160"/>
      <c r="Q84" s="2160"/>
      <c r="R84" s="2160"/>
      <c r="S84" s="2160"/>
      <c r="T84" s="2160"/>
      <c r="U84" s="2160"/>
      <c r="V84" s="2160"/>
      <c r="W84" s="2160"/>
      <c r="X84" s="2160"/>
      <c r="Y84" s="2160"/>
      <c r="Z84" s="2160"/>
      <c r="AA84" s="2160"/>
      <c r="AB84" s="2160"/>
      <c r="AC84" s="2160"/>
      <c r="AD84" s="2160"/>
      <c r="AE84" s="2160"/>
      <c r="AF84" s="2160"/>
      <c r="AG84" s="2160"/>
      <c r="AH84" s="2161"/>
    </row>
    <row r="85" spans="1:34" s="72" customFormat="1" ht="13.5" customHeight="1">
      <c r="A85" s="164"/>
      <c r="B85" s="164"/>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row>
    <row r="86" spans="1:34" s="72" customFormat="1" ht="23.25" customHeight="1">
      <c r="A86" s="164"/>
      <c r="B86" s="72" t="s">
        <v>652</v>
      </c>
      <c r="C86" s="164"/>
      <c r="D86" s="164"/>
      <c r="E86" s="164"/>
      <c r="F86" s="164"/>
      <c r="G86" s="164"/>
      <c r="H86" s="164"/>
      <c r="I86" s="164"/>
      <c r="J86" s="164"/>
      <c r="K86" s="164"/>
      <c r="L86" s="164"/>
      <c r="M86" s="164"/>
      <c r="N86" s="164"/>
      <c r="O86" s="164"/>
      <c r="P86" s="164"/>
      <c r="Q86" s="164"/>
      <c r="R86" s="164"/>
      <c r="S86" s="164"/>
      <c r="T86" s="164"/>
      <c r="U86" s="164"/>
      <c r="V86" s="164"/>
      <c r="W86" s="164"/>
      <c r="X86" s="164"/>
      <c r="Y86" s="164"/>
      <c r="Z86" s="164"/>
      <c r="AA86" s="164"/>
      <c r="AB86" s="164"/>
      <c r="AC86" s="164"/>
      <c r="AD86" s="164"/>
      <c r="AE86" s="164"/>
      <c r="AF86" s="164"/>
      <c r="AG86" s="164"/>
      <c r="AH86" s="164"/>
    </row>
    <row r="87" spans="1:34" s="72" customFormat="1" ht="24" customHeight="1">
      <c r="B87" s="72" t="s">
        <v>653</v>
      </c>
      <c r="C87" s="198"/>
      <c r="D87" s="199"/>
      <c r="E87" s="199"/>
      <c r="F87" s="199"/>
      <c r="G87" s="199"/>
      <c r="H87" s="199"/>
      <c r="I87" s="199"/>
      <c r="J87" s="199"/>
      <c r="K87" s="199"/>
      <c r="L87" s="199"/>
      <c r="M87" s="199"/>
      <c r="N87" s="199"/>
      <c r="O87" s="199"/>
      <c r="P87" s="199"/>
      <c r="Q87" s="199"/>
      <c r="R87" s="199"/>
      <c r="S87" s="199"/>
      <c r="T87" s="199"/>
      <c r="U87" s="199"/>
      <c r="V87" s="199"/>
      <c r="W87" s="199"/>
      <c r="X87" s="94"/>
      <c r="Y87" s="164"/>
      <c r="Z87" s="164"/>
      <c r="AA87" s="164"/>
      <c r="AB87" s="164"/>
      <c r="AC87" s="164"/>
      <c r="AD87" s="164"/>
      <c r="AE87" s="164"/>
      <c r="AF87" s="164"/>
      <c r="AG87" s="164"/>
      <c r="AH87" s="164"/>
    </row>
    <row r="88" spans="1:34" s="72" customFormat="1" ht="24" customHeight="1">
      <c r="A88" s="164"/>
      <c r="B88" s="165" t="s">
        <v>654</v>
      </c>
      <c r="C88" s="198"/>
      <c r="D88" s="199"/>
      <c r="E88" s="199"/>
      <c r="F88" s="199"/>
      <c r="G88" s="199"/>
      <c r="H88" s="199"/>
      <c r="I88" s="199"/>
      <c r="J88" s="199"/>
      <c r="K88" s="199"/>
      <c r="L88" s="199"/>
      <c r="M88" s="199"/>
      <c r="N88" s="199"/>
      <c r="O88" s="199"/>
      <c r="P88" s="199"/>
      <c r="Q88" s="199"/>
      <c r="R88" s="199"/>
      <c r="S88" s="199"/>
      <c r="T88" s="199"/>
      <c r="U88" s="199"/>
      <c r="V88" s="199"/>
      <c r="W88" s="199"/>
      <c r="X88" s="94"/>
      <c r="Y88" s="164"/>
      <c r="Z88" s="164"/>
      <c r="AA88" s="164"/>
      <c r="AB88" s="164"/>
      <c r="AC88" s="164"/>
      <c r="AD88" s="164"/>
      <c r="AE88" s="164"/>
      <c r="AF88" s="164"/>
      <c r="AG88" s="164"/>
      <c r="AH88" s="164"/>
    </row>
    <row r="89" spans="1:34" s="72" customFormat="1" ht="24" customHeight="1">
      <c r="A89" s="164"/>
      <c r="B89" s="165" t="s">
        <v>655</v>
      </c>
      <c r="C89" s="198"/>
      <c r="D89" s="199"/>
      <c r="E89" s="199"/>
      <c r="F89" s="199"/>
      <c r="G89" s="199"/>
      <c r="H89" s="199"/>
      <c r="I89" s="199"/>
      <c r="J89" s="199"/>
      <c r="K89" s="199"/>
      <c r="L89" s="199"/>
      <c r="M89" s="199"/>
      <c r="N89" s="199"/>
      <c r="O89" s="199"/>
      <c r="P89" s="199"/>
      <c r="Q89" s="199"/>
      <c r="R89" s="199"/>
      <c r="S89" s="199"/>
      <c r="T89" s="199"/>
      <c r="U89" s="199"/>
      <c r="V89" s="199"/>
      <c r="W89" s="199"/>
      <c r="X89" s="94"/>
      <c r="Y89" s="164"/>
      <c r="Z89" s="164"/>
      <c r="AA89" s="164"/>
      <c r="AB89" s="164"/>
      <c r="AC89" s="164"/>
      <c r="AD89" s="164"/>
    </row>
    <row r="90" spans="1:34" s="72" customFormat="1" ht="13.5" customHeight="1">
      <c r="A90" s="164"/>
      <c r="B90" s="164"/>
      <c r="C90" s="164"/>
      <c r="D90" s="164"/>
      <c r="E90" s="164"/>
      <c r="F90" s="164"/>
      <c r="G90" s="164"/>
      <c r="H90" s="164"/>
      <c r="I90" s="164"/>
      <c r="J90" s="164"/>
      <c r="K90" s="164"/>
      <c r="L90" s="164"/>
      <c r="M90" s="164"/>
      <c r="N90" s="164"/>
      <c r="O90" s="164"/>
      <c r="P90" s="164"/>
      <c r="Q90" s="164"/>
      <c r="R90" s="164"/>
      <c r="S90" s="164"/>
      <c r="T90" s="164"/>
      <c r="U90" s="164"/>
      <c r="V90" s="164"/>
      <c r="W90" s="164"/>
      <c r="X90" s="164"/>
      <c r="Y90" s="164"/>
      <c r="Z90" s="164"/>
      <c r="AA90" s="164"/>
      <c r="AB90" s="164"/>
      <c r="AC90" s="164"/>
      <c r="AD90" s="164"/>
      <c r="AE90" s="164"/>
      <c r="AF90" s="164"/>
      <c r="AG90" s="164"/>
      <c r="AH90" s="164"/>
    </row>
    <row r="91" spans="1:34" s="72" customFormat="1" ht="13.5" customHeight="1">
      <c r="A91" s="164"/>
      <c r="B91" s="164"/>
      <c r="C91" s="164"/>
      <c r="D91" s="164"/>
      <c r="E91" s="164"/>
      <c r="F91" s="164"/>
      <c r="G91" s="164"/>
      <c r="H91" s="164"/>
      <c r="I91" s="164"/>
      <c r="J91" s="164"/>
      <c r="K91" s="164"/>
      <c r="L91" s="164"/>
      <c r="M91" s="164"/>
      <c r="N91" s="164"/>
      <c r="O91" s="164"/>
      <c r="P91" s="164"/>
      <c r="Q91" s="164"/>
      <c r="R91" s="164"/>
      <c r="S91" s="164"/>
      <c r="T91" s="164"/>
      <c r="U91" s="164"/>
      <c r="V91" s="164"/>
      <c r="W91" s="164"/>
      <c r="X91" s="164"/>
      <c r="Y91" s="164"/>
      <c r="Z91" s="164"/>
      <c r="AA91" s="164"/>
      <c r="AB91" s="164"/>
      <c r="AC91" s="164"/>
      <c r="AD91" s="164"/>
      <c r="AE91" s="1217"/>
      <c r="AF91" s="1217"/>
      <c r="AG91" s="1217"/>
      <c r="AH91" s="1217"/>
    </row>
    <row r="92" spans="1:34">
      <c r="A92" s="164"/>
      <c r="B92" s="164"/>
      <c r="C92" s="164"/>
      <c r="D92" s="164"/>
      <c r="E92" s="164"/>
      <c r="F92" s="164"/>
      <c r="G92" s="164"/>
      <c r="H92" s="164"/>
      <c r="I92" s="164"/>
      <c r="J92" s="164"/>
      <c r="K92" s="164"/>
      <c r="L92" s="164"/>
      <c r="M92" s="164"/>
      <c r="N92" s="164"/>
      <c r="O92" s="164"/>
      <c r="P92" s="164"/>
      <c r="Q92" s="164"/>
      <c r="R92" s="164"/>
      <c r="S92" s="164"/>
      <c r="T92" s="164"/>
      <c r="U92" s="164"/>
      <c r="V92" s="164"/>
      <c r="W92" s="164"/>
      <c r="X92" s="164"/>
      <c r="Y92" s="164"/>
      <c r="Z92" s="164"/>
      <c r="AA92" s="164"/>
      <c r="AB92" s="164"/>
      <c r="AC92" s="164"/>
      <c r="AD92" s="164"/>
      <c r="AE92" s="164"/>
      <c r="AF92" s="164"/>
      <c r="AG92" s="164"/>
      <c r="AH92" s="164"/>
    </row>
    <row r="93" spans="1:34">
      <c r="A93" s="164"/>
      <c r="B93" s="164"/>
      <c r="C93" s="164"/>
      <c r="D93" s="164"/>
      <c r="E93" s="164"/>
      <c r="F93" s="164"/>
      <c r="G93" s="164"/>
      <c r="H93" s="164"/>
      <c r="I93" s="164"/>
      <c r="J93" s="164"/>
      <c r="K93" s="164"/>
      <c r="L93" s="164"/>
      <c r="M93" s="164"/>
      <c r="N93" s="164"/>
      <c r="O93" s="164"/>
      <c r="P93" s="164"/>
      <c r="Q93" s="164"/>
      <c r="R93" s="164"/>
      <c r="S93" s="164"/>
      <c r="T93" s="164"/>
      <c r="U93" s="164"/>
      <c r="V93" s="164"/>
      <c r="W93" s="164"/>
      <c r="X93" s="164"/>
      <c r="Y93" s="164"/>
      <c r="Z93" s="164"/>
      <c r="AA93" s="164"/>
      <c r="AB93" s="164"/>
      <c r="AC93" s="164"/>
      <c r="AD93" s="164"/>
      <c r="AE93" s="164"/>
      <c r="AF93" s="164"/>
      <c r="AG93" s="164"/>
      <c r="AH93" s="164"/>
    </row>
    <row r="94" spans="1:34">
      <c r="A94" s="164"/>
      <c r="B94" s="164"/>
      <c r="C94" s="164"/>
      <c r="D94" s="164"/>
      <c r="E94" s="164"/>
      <c r="F94" s="164"/>
      <c r="G94" s="164"/>
      <c r="H94" s="164"/>
      <c r="I94" s="164"/>
      <c r="J94" s="164"/>
      <c r="K94" s="164"/>
      <c r="L94" s="164"/>
      <c r="M94" s="164"/>
      <c r="N94" s="164"/>
      <c r="O94" s="164"/>
      <c r="P94" s="164"/>
      <c r="Q94" s="164"/>
      <c r="R94" s="164"/>
      <c r="S94" s="164"/>
      <c r="T94" s="164"/>
      <c r="U94" s="164"/>
      <c r="V94" s="164"/>
      <c r="W94" s="164"/>
      <c r="X94" s="164"/>
      <c r="Y94" s="164"/>
      <c r="Z94" s="164"/>
      <c r="AA94" s="164"/>
      <c r="AB94" s="164"/>
      <c r="AC94" s="164"/>
      <c r="AD94" s="164"/>
      <c r="AE94" s="164"/>
      <c r="AF94" s="164"/>
      <c r="AG94" s="164"/>
      <c r="AH94" s="164"/>
    </row>
    <row r="95" spans="1:34">
      <c r="A95" s="164"/>
      <c r="B95" s="164"/>
      <c r="C95" s="164"/>
      <c r="D95" s="164"/>
      <c r="E95" s="164"/>
      <c r="F95" s="164"/>
      <c r="G95" s="164"/>
      <c r="H95" s="164"/>
      <c r="I95" s="164"/>
      <c r="J95" s="164"/>
      <c r="K95" s="164"/>
      <c r="L95" s="164"/>
      <c r="M95" s="164"/>
      <c r="N95" s="164"/>
      <c r="O95" s="164"/>
      <c r="P95" s="164"/>
      <c r="Q95" s="164"/>
      <c r="R95" s="164"/>
      <c r="S95" s="164"/>
      <c r="T95" s="164"/>
      <c r="U95" s="164"/>
      <c r="V95" s="164"/>
      <c r="W95" s="164"/>
      <c r="X95" s="164"/>
      <c r="Y95" s="164"/>
      <c r="Z95" s="164"/>
      <c r="AA95" s="164"/>
      <c r="AB95" s="164"/>
      <c r="AC95" s="164"/>
      <c r="AD95" s="164"/>
      <c r="AE95" s="164"/>
      <c r="AF95" s="164"/>
      <c r="AG95" s="164"/>
      <c r="AH95" s="164"/>
    </row>
    <row r="96" spans="1:34">
      <c r="A96" s="164"/>
      <c r="B96" s="164"/>
      <c r="C96" s="164"/>
      <c r="D96" s="164"/>
      <c r="E96" s="164"/>
      <c r="F96" s="164"/>
      <c r="G96" s="164"/>
      <c r="H96" s="164"/>
      <c r="I96" s="164"/>
      <c r="J96" s="164"/>
      <c r="K96" s="164"/>
      <c r="L96" s="164"/>
      <c r="M96" s="164"/>
      <c r="N96" s="164"/>
      <c r="O96" s="164"/>
      <c r="P96" s="164"/>
      <c r="Q96" s="164"/>
      <c r="R96" s="164"/>
      <c r="S96" s="164"/>
      <c r="T96" s="164"/>
      <c r="U96" s="164"/>
      <c r="V96" s="164"/>
      <c r="W96" s="164"/>
      <c r="X96" s="164"/>
      <c r="Y96" s="164"/>
      <c r="Z96" s="164"/>
      <c r="AA96" s="164"/>
      <c r="AB96" s="164"/>
      <c r="AC96" s="164"/>
      <c r="AD96" s="164"/>
      <c r="AE96" s="164"/>
      <c r="AF96" s="164"/>
      <c r="AG96" s="164"/>
      <c r="AH96" s="164"/>
    </row>
    <row r="97" spans="1:34">
      <c r="A97" s="164"/>
      <c r="B97" s="164"/>
      <c r="C97" s="164"/>
      <c r="D97" s="164"/>
      <c r="E97" s="164"/>
      <c r="F97" s="164"/>
      <c r="G97" s="164"/>
      <c r="H97" s="164"/>
      <c r="I97" s="164"/>
      <c r="J97" s="164"/>
      <c r="K97" s="164"/>
      <c r="L97" s="164"/>
      <c r="M97" s="164"/>
      <c r="N97" s="164"/>
      <c r="O97" s="164"/>
      <c r="P97" s="164"/>
      <c r="Q97" s="164"/>
      <c r="R97" s="164"/>
      <c r="S97" s="164"/>
      <c r="T97" s="164"/>
      <c r="U97" s="164"/>
      <c r="V97" s="164"/>
      <c r="W97" s="164"/>
      <c r="X97" s="164"/>
      <c r="Y97" s="164"/>
      <c r="Z97" s="164"/>
      <c r="AA97" s="164"/>
      <c r="AB97" s="164"/>
      <c r="AC97" s="164"/>
      <c r="AD97" s="164"/>
      <c r="AE97" s="164"/>
      <c r="AF97" s="164"/>
      <c r="AG97" s="164"/>
      <c r="AH97" s="164"/>
    </row>
    <row r="98" spans="1:34">
      <c r="A98" s="164"/>
      <c r="B98" s="164"/>
      <c r="C98" s="164"/>
      <c r="D98" s="164"/>
      <c r="E98" s="164"/>
      <c r="F98" s="164"/>
      <c r="G98" s="164"/>
      <c r="H98" s="164"/>
      <c r="I98" s="164"/>
      <c r="J98" s="164"/>
      <c r="K98" s="164"/>
      <c r="L98" s="164"/>
      <c r="M98" s="164"/>
      <c r="N98" s="164"/>
      <c r="O98" s="164"/>
      <c r="P98" s="164"/>
      <c r="Q98" s="164"/>
      <c r="R98" s="164"/>
      <c r="S98" s="164"/>
      <c r="T98" s="164"/>
      <c r="U98" s="164"/>
      <c r="V98" s="164"/>
      <c r="W98" s="164"/>
      <c r="X98" s="164"/>
      <c r="Y98" s="164"/>
      <c r="Z98" s="164"/>
      <c r="AA98" s="164"/>
      <c r="AB98" s="164"/>
      <c r="AC98" s="164"/>
      <c r="AD98" s="164"/>
      <c r="AE98" s="164"/>
      <c r="AF98" s="164"/>
      <c r="AG98" s="164"/>
      <c r="AH98" s="164"/>
    </row>
    <row r="99" spans="1:34">
      <c r="A99" s="164"/>
      <c r="B99" s="164"/>
      <c r="C99" s="164"/>
      <c r="D99" s="164"/>
      <c r="E99" s="164"/>
      <c r="F99" s="164"/>
      <c r="G99" s="164"/>
      <c r="H99" s="164"/>
      <c r="I99" s="164"/>
      <c r="J99" s="164"/>
      <c r="K99" s="164"/>
      <c r="L99" s="164"/>
      <c r="M99" s="164"/>
      <c r="N99" s="164"/>
      <c r="O99" s="164"/>
      <c r="P99" s="164"/>
      <c r="Q99" s="164"/>
      <c r="R99" s="164"/>
      <c r="S99" s="164"/>
      <c r="T99" s="164"/>
      <c r="U99" s="164"/>
      <c r="V99" s="164"/>
      <c r="W99" s="164"/>
      <c r="X99" s="164"/>
      <c r="Y99" s="164"/>
      <c r="Z99" s="164"/>
      <c r="AA99" s="164"/>
      <c r="AB99" s="164"/>
      <c r="AC99" s="164"/>
      <c r="AD99" s="164"/>
      <c r="AE99" s="164"/>
      <c r="AF99" s="164"/>
      <c r="AG99" s="164"/>
      <c r="AH99" s="164"/>
    </row>
    <row r="100" spans="1:34">
      <c r="A100" s="164"/>
      <c r="B100" s="164"/>
      <c r="C100" s="164"/>
      <c r="D100" s="164"/>
      <c r="E100" s="164"/>
      <c r="F100" s="164"/>
      <c r="G100" s="164"/>
      <c r="H100" s="164"/>
      <c r="I100" s="164"/>
      <c r="J100" s="164"/>
      <c r="K100" s="164"/>
      <c r="L100" s="164"/>
      <c r="M100" s="164"/>
      <c r="N100" s="164"/>
      <c r="O100" s="164"/>
      <c r="P100" s="164"/>
      <c r="Q100" s="164"/>
      <c r="R100" s="164"/>
      <c r="S100" s="164"/>
      <c r="T100" s="164"/>
      <c r="U100" s="164"/>
      <c r="V100" s="164"/>
      <c r="W100" s="164"/>
      <c r="X100" s="164"/>
      <c r="Y100" s="164"/>
      <c r="Z100" s="164"/>
      <c r="AA100" s="164"/>
      <c r="AB100" s="164"/>
      <c r="AC100" s="164"/>
      <c r="AD100" s="164"/>
      <c r="AE100" s="164"/>
      <c r="AF100" s="164"/>
      <c r="AG100" s="164"/>
      <c r="AH100" s="164"/>
    </row>
    <row r="101" spans="1:34">
      <c r="A101" s="164"/>
      <c r="B101" s="164"/>
      <c r="C101" s="164"/>
      <c r="D101" s="164"/>
      <c r="E101" s="164"/>
      <c r="F101" s="164"/>
      <c r="G101" s="164"/>
      <c r="H101" s="164"/>
      <c r="I101" s="164"/>
      <c r="J101" s="164"/>
      <c r="K101" s="164"/>
      <c r="L101" s="164"/>
      <c r="M101" s="164"/>
      <c r="N101" s="164"/>
      <c r="O101" s="164"/>
      <c r="P101" s="164"/>
      <c r="Q101" s="164"/>
      <c r="R101" s="164"/>
      <c r="S101" s="164"/>
      <c r="T101" s="164"/>
      <c r="U101" s="164"/>
      <c r="V101" s="164"/>
      <c r="W101" s="164"/>
      <c r="X101" s="164"/>
      <c r="Y101" s="164"/>
      <c r="Z101" s="164"/>
      <c r="AA101" s="164"/>
      <c r="AB101" s="164"/>
      <c r="AC101" s="164"/>
      <c r="AD101" s="164"/>
      <c r="AE101" s="164"/>
      <c r="AF101" s="164"/>
      <c r="AG101" s="164"/>
      <c r="AH101" s="164"/>
    </row>
    <row r="102" spans="1:34">
      <c r="A102" s="200"/>
      <c r="B102" s="200"/>
      <c r="C102" s="200"/>
      <c r="D102" s="200"/>
      <c r="E102" s="200"/>
      <c r="F102" s="200"/>
      <c r="G102" s="200"/>
      <c r="H102" s="200"/>
      <c r="I102" s="200"/>
      <c r="J102" s="165"/>
      <c r="K102" s="165"/>
      <c r="L102" s="165"/>
      <c r="M102" s="165"/>
      <c r="N102" s="165"/>
      <c r="O102" s="165"/>
      <c r="P102" s="165"/>
      <c r="Q102" s="165"/>
      <c r="R102" s="165"/>
      <c r="S102" s="165"/>
      <c r="T102" s="165"/>
      <c r="U102" s="165"/>
      <c r="V102" s="165"/>
      <c r="W102" s="165"/>
      <c r="X102" s="165"/>
      <c r="Y102" s="165"/>
      <c r="Z102" s="165"/>
      <c r="AA102" s="165"/>
      <c r="AB102" s="165"/>
      <c r="AC102" s="165"/>
      <c r="AD102" s="165"/>
      <c r="AE102" s="165"/>
      <c r="AF102" s="165"/>
      <c r="AG102" s="165"/>
      <c r="AH102" s="165"/>
    </row>
    <row r="103" spans="1:34">
      <c r="A103" s="200"/>
      <c r="B103" s="200"/>
      <c r="C103" s="200"/>
      <c r="D103" s="200"/>
      <c r="E103" s="200"/>
      <c r="F103" s="200"/>
      <c r="G103" s="200"/>
      <c r="H103" s="200"/>
      <c r="I103" s="200"/>
      <c r="J103" s="165"/>
      <c r="K103" s="165"/>
      <c r="L103" s="165"/>
      <c r="M103" s="165"/>
      <c r="N103" s="165"/>
      <c r="O103" s="165"/>
      <c r="P103" s="165"/>
      <c r="Q103" s="165"/>
      <c r="R103" s="165"/>
      <c r="S103" s="165"/>
      <c r="T103" s="165"/>
      <c r="U103" s="165"/>
      <c r="V103" s="165"/>
      <c r="W103" s="165"/>
      <c r="X103" s="165"/>
      <c r="Y103" s="165"/>
      <c r="Z103" s="165"/>
      <c r="AA103" s="165"/>
      <c r="AB103" s="165"/>
      <c r="AC103" s="165"/>
      <c r="AD103" s="165"/>
      <c r="AE103" s="165"/>
      <c r="AF103" s="165"/>
      <c r="AG103" s="165"/>
      <c r="AH103" s="165"/>
    </row>
    <row r="104" spans="1:34">
      <c r="A104" s="200"/>
      <c r="B104" s="200"/>
      <c r="C104" s="200"/>
      <c r="D104" s="200"/>
      <c r="E104" s="200"/>
      <c r="F104" s="200"/>
      <c r="G104" s="200"/>
      <c r="H104" s="200"/>
      <c r="I104" s="200"/>
      <c r="J104" s="165"/>
      <c r="K104" s="165"/>
      <c r="L104" s="165"/>
      <c r="M104" s="165"/>
      <c r="N104" s="165"/>
      <c r="O104" s="165"/>
      <c r="P104" s="165"/>
      <c r="Q104" s="165"/>
      <c r="R104" s="165"/>
      <c r="S104" s="165"/>
      <c r="T104" s="165"/>
      <c r="U104" s="165"/>
      <c r="V104" s="165"/>
      <c r="W104" s="165"/>
      <c r="X104" s="165"/>
      <c r="Y104" s="165"/>
      <c r="Z104" s="165"/>
      <c r="AA104" s="165"/>
      <c r="AB104" s="165"/>
      <c r="AC104" s="165"/>
      <c r="AD104" s="165"/>
      <c r="AE104" s="165"/>
      <c r="AF104" s="165"/>
      <c r="AG104" s="165"/>
      <c r="AH104" s="165"/>
    </row>
    <row r="105" spans="1:34">
      <c r="A105" s="200"/>
      <c r="B105" s="200"/>
      <c r="C105" s="200"/>
      <c r="D105" s="200"/>
      <c r="E105" s="200"/>
      <c r="F105" s="200"/>
      <c r="G105" s="200"/>
      <c r="H105" s="200"/>
      <c r="I105" s="200"/>
      <c r="J105" s="165"/>
      <c r="K105" s="165"/>
      <c r="L105" s="165"/>
      <c r="M105" s="165"/>
      <c r="N105" s="165"/>
      <c r="O105" s="165"/>
      <c r="P105" s="165"/>
      <c r="Q105" s="165"/>
      <c r="R105" s="165"/>
      <c r="S105" s="165"/>
      <c r="T105" s="165"/>
      <c r="U105" s="165"/>
      <c r="V105" s="165"/>
      <c r="W105" s="165"/>
      <c r="X105" s="165"/>
      <c r="Y105" s="165"/>
      <c r="Z105" s="165"/>
      <c r="AA105" s="165"/>
      <c r="AB105" s="165"/>
      <c r="AC105" s="165"/>
      <c r="AD105" s="165"/>
      <c r="AE105" s="165"/>
      <c r="AF105" s="165"/>
      <c r="AG105" s="165"/>
      <c r="AH105" s="165"/>
    </row>
    <row r="106" spans="1:34">
      <c r="A106" s="200"/>
      <c r="B106" s="200"/>
      <c r="C106" s="200"/>
      <c r="D106" s="200"/>
      <c r="E106" s="200"/>
      <c r="F106" s="200"/>
      <c r="G106" s="200"/>
      <c r="H106" s="200"/>
      <c r="I106" s="200"/>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row>
    <row r="107" spans="1:34">
      <c r="A107" s="200"/>
      <c r="B107" s="200"/>
      <c r="C107" s="200"/>
      <c r="D107" s="200"/>
      <c r="E107" s="200"/>
      <c r="F107" s="200"/>
      <c r="G107" s="200"/>
      <c r="H107" s="200"/>
      <c r="I107" s="200"/>
      <c r="J107" s="165"/>
      <c r="K107" s="165"/>
      <c r="L107" s="165"/>
      <c r="M107" s="165"/>
      <c r="N107" s="165"/>
      <c r="O107" s="165"/>
      <c r="P107" s="165"/>
      <c r="Q107" s="165"/>
      <c r="R107" s="165"/>
      <c r="S107" s="165"/>
      <c r="T107" s="165"/>
      <c r="U107" s="165"/>
      <c r="V107" s="165"/>
      <c r="W107" s="165"/>
      <c r="X107" s="165"/>
      <c r="Y107" s="165"/>
      <c r="Z107" s="165"/>
      <c r="AA107" s="165"/>
      <c r="AB107" s="165"/>
      <c r="AC107" s="165"/>
      <c r="AD107" s="165"/>
      <c r="AE107" s="165"/>
      <c r="AF107" s="165"/>
      <c r="AG107" s="165"/>
      <c r="AH107" s="165"/>
    </row>
    <row r="108" spans="1:34">
      <c r="A108" s="200"/>
      <c r="B108" s="200"/>
      <c r="C108" s="200"/>
      <c r="D108" s="200"/>
      <c r="E108" s="200"/>
      <c r="F108" s="200"/>
      <c r="G108" s="200"/>
      <c r="H108" s="200"/>
      <c r="I108" s="200"/>
      <c r="J108" s="165"/>
      <c r="K108" s="165"/>
      <c r="L108" s="165"/>
      <c r="M108" s="165"/>
      <c r="N108" s="165"/>
      <c r="O108" s="165"/>
      <c r="P108" s="165"/>
      <c r="Q108" s="165"/>
      <c r="R108" s="165"/>
      <c r="S108" s="165"/>
      <c r="T108" s="165"/>
      <c r="U108" s="165"/>
      <c r="V108" s="165"/>
      <c r="W108" s="165"/>
      <c r="X108" s="165"/>
      <c r="Y108" s="165"/>
      <c r="Z108" s="165"/>
      <c r="AA108" s="165"/>
      <c r="AB108" s="165"/>
      <c r="AC108" s="165"/>
      <c r="AD108" s="165"/>
      <c r="AE108" s="165"/>
      <c r="AF108" s="165"/>
      <c r="AG108" s="165"/>
      <c r="AH108" s="165"/>
    </row>
    <row r="109" spans="1:34">
      <c r="A109" s="200"/>
      <c r="B109" s="200"/>
      <c r="C109" s="200"/>
      <c r="D109" s="200"/>
      <c r="E109" s="200"/>
      <c r="F109" s="200"/>
      <c r="G109" s="200"/>
      <c r="H109" s="200"/>
      <c r="I109" s="200"/>
      <c r="J109" s="165"/>
      <c r="K109" s="165"/>
      <c r="L109" s="165"/>
      <c r="M109" s="165"/>
      <c r="N109" s="165"/>
      <c r="O109" s="165"/>
      <c r="P109" s="165"/>
      <c r="Q109" s="165"/>
      <c r="R109" s="165"/>
      <c r="S109" s="165"/>
      <c r="T109" s="165"/>
      <c r="U109" s="165"/>
      <c r="V109" s="165"/>
      <c r="W109" s="165"/>
      <c r="X109" s="165"/>
      <c r="Y109" s="165"/>
      <c r="Z109" s="165"/>
      <c r="AA109" s="165"/>
      <c r="AB109" s="165"/>
      <c r="AC109" s="165"/>
      <c r="AD109" s="165"/>
      <c r="AE109" s="165"/>
      <c r="AF109" s="165"/>
      <c r="AG109" s="165"/>
      <c r="AH109" s="165"/>
    </row>
    <row r="110" spans="1:34">
      <c r="A110" s="200"/>
      <c r="B110" s="200"/>
      <c r="C110" s="200"/>
      <c r="D110" s="200"/>
      <c r="E110" s="200"/>
      <c r="F110" s="200"/>
      <c r="G110" s="200"/>
      <c r="H110" s="200"/>
      <c r="I110" s="200"/>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row>
    <row r="111" spans="1:34">
      <c r="A111" s="200"/>
      <c r="B111" s="200"/>
      <c r="C111" s="200"/>
      <c r="D111" s="200"/>
      <c r="E111" s="200"/>
      <c r="F111" s="200"/>
      <c r="G111" s="200"/>
      <c r="H111" s="200"/>
      <c r="I111" s="200"/>
      <c r="J111" s="165"/>
      <c r="K111" s="165"/>
      <c r="L111" s="165"/>
      <c r="M111" s="165"/>
      <c r="N111" s="165"/>
      <c r="O111" s="165"/>
      <c r="P111" s="165"/>
      <c r="Q111" s="165"/>
      <c r="R111" s="165"/>
      <c r="S111" s="165"/>
      <c r="T111" s="165"/>
      <c r="U111" s="165"/>
      <c r="V111" s="165"/>
      <c r="W111" s="165"/>
      <c r="X111" s="165"/>
      <c r="Y111" s="165"/>
      <c r="Z111" s="165"/>
      <c r="AA111" s="165"/>
      <c r="AB111" s="165"/>
      <c r="AC111" s="165"/>
      <c r="AD111" s="165"/>
      <c r="AE111" s="165"/>
      <c r="AF111" s="165"/>
      <c r="AG111" s="165"/>
      <c r="AH111" s="165"/>
    </row>
    <row r="112" spans="1:34">
      <c r="A112" s="200"/>
      <c r="B112" s="200"/>
      <c r="C112" s="200"/>
      <c r="D112" s="200"/>
      <c r="E112" s="200"/>
      <c r="F112" s="200"/>
      <c r="G112" s="200"/>
      <c r="H112" s="200"/>
      <c r="I112" s="200"/>
      <c r="J112" s="165"/>
      <c r="K112" s="165"/>
      <c r="L112" s="165"/>
      <c r="M112" s="165"/>
      <c r="N112" s="165"/>
      <c r="O112" s="165"/>
      <c r="P112" s="165"/>
      <c r="Q112" s="165"/>
      <c r="R112" s="165"/>
      <c r="S112" s="165"/>
      <c r="T112" s="165"/>
      <c r="U112" s="165"/>
      <c r="V112" s="165"/>
      <c r="W112" s="165"/>
      <c r="X112" s="165"/>
      <c r="Y112" s="165"/>
      <c r="Z112" s="165"/>
      <c r="AA112" s="165"/>
      <c r="AB112" s="165"/>
      <c r="AC112" s="165"/>
      <c r="AD112" s="165"/>
      <c r="AE112" s="165"/>
      <c r="AF112" s="165"/>
      <c r="AG112" s="165"/>
      <c r="AH112" s="165"/>
    </row>
    <row r="113" spans="1:34">
      <c r="A113" s="200"/>
      <c r="B113" s="200"/>
      <c r="C113" s="200"/>
      <c r="D113" s="200"/>
      <c r="E113" s="200"/>
      <c r="F113" s="200"/>
      <c r="G113" s="200"/>
      <c r="H113" s="200"/>
      <c r="I113" s="200"/>
      <c r="J113" s="165"/>
      <c r="K113" s="165"/>
      <c r="L113" s="165"/>
      <c r="M113" s="165"/>
      <c r="N113" s="165"/>
      <c r="O113" s="165"/>
      <c r="P113" s="165"/>
      <c r="Q113" s="165"/>
      <c r="R113" s="165"/>
      <c r="S113" s="165"/>
      <c r="T113" s="165"/>
      <c r="U113" s="165"/>
      <c r="V113" s="165"/>
      <c r="W113" s="165"/>
      <c r="X113" s="165"/>
      <c r="Y113" s="165"/>
      <c r="Z113" s="165"/>
      <c r="AA113" s="165"/>
      <c r="AB113" s="165"/>
      <c r="AC113" s="165"/>
      <c r="AD113" s="165"/>
      <c r="AE113" s="165"/>
      <c r="AF113" s="165"/>
      <c r="AG113" s="165"/>
      <c r="AH113" s="165"/>
    </row>
    <row r="114" spans="1:34">
      <c r="A114" s="164"/>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164"/>
      <c r="AF114" s="164"/>
      <c r="AG114" s="164"/>
      <c r="AH114" s="164"/>
    </row>
    <row r="115" spans="1:34">
      <c r="A115" s="164"/>
      <c r="B115" s="164"/>
      <c r="C115" s="164"/>
      <c r="D115" s="164"/>
      <c r="E115" s="164"/>
      <c r="F115" s="164"/>
      <c r="G115" s="164"/>
      <c r="H115" s="164"/>
      <c r="I115" s="164"/>
      <c r="J115" s="164"/>
      <c r="K115" s="164"/>
      <c r="L115" s="164"/>
      <c r="M115" s="164"/>
      <c r="N115" s="164"/>
      <c r="O115" s="164"/>
      <c r="P115" s="164"/>
      <c r="Q115" s="164"/>
      <c r="R115" s="164"/>
      <c r="S115" s="164"/>
      <c r="T115" s="164"/>
      <c r="U115" s="164"/>
      <c r="V115" s="164"/>
      <c r="W115" s="164"/>
      <c r="X115" s="164"/>
      <c r="Y115" s="164"/>
      <c r="Z115" s="164"/>
      <c r="AA115" s="164"/>
      <c r="AB115" s="164"/>
      <c r="AC115" s="164"/>
      <c r="AD115" s="164"/>
      <c r="AE115" s="164"/>
      <c r="AF115" s="164"/>
      <c r="AG115" s="164"/>
      <c r="AH115" s="164"/>
    </row>
    <row r="116" spans="1:34">
      <c r="A116" s="164"/>
      <c r="B116" s="164"/>
      <c r="C116" s="164"/>
      <c r="D116" s="164"/>
      <c r="E116" s="164"/>
      <c r="F116" s="164"/>
      <c r="G116" s="164"/>
      <c r="H116" s="164"/>
      <c r="I116" s="164"/>
      <c r="J116" s="164"/>
      <c r="K116" s="164"/>
      <c r="L116" s="164"/>
      <c r="M116" s="164"/>
      <c r="N116" s="164"/>
      <c r="O116" s="164"/>
      <c r="P116" s="164"/>
      <c r="Q116" s="164"/>
      <c r="R116" s="164"/>
      <c r="S116" s="164"/>
      <c r="T116" s="164"/>
      <c r="U116" s="164"/>
      <c r="V116" s="164"/>
      <c r="W116" s="164"/>
      <c r="X116" s="164"/>
      <c r="Y116" s="164"/>
      <c r="Z116" s="164"/>
      <c r="AA116" s="164"/>
      <c r="AB116" s="164"/>
      <c r="AC116" s="164"/>
      <c r="AD116" s="164"/>
      <c r="AE116" s="164"/>
      <c r="AF116" s="164"/>
      <c r="AG116" s="164"/>
      <c r="AH116" s="164"/>
    </row>
    <row r="117" spans="1:34">
      <c r="A117" s="164"/>
      <c r="B117" s="164"/>
      <c r="C117" s="164"/>
      <c r="D117" s="164"/>
      <c r="E117" s="164"/>
      <c r="F117" s="164"/>
      <c r="G117" s="164"/>
      <c r="H117" s="164"/>
      <c r="I117" s="201"/>
      <c r="J117" s="164"/>
      <c r="K117" s="164"/>
      <c r="L117" s="164"/>
      <c r="M117" s="164"/>
      <c r="N117" s="164"/>
      <c r="O117" s="164"/>
      <c r="P117" s="164"/>
      <c r="Q117" s="164"/>
      <c r="R117" s="164"/>
      <c r="S117" s="164"/>
      <c r="T117" s="164"/>
      <c r="U117" s="164"/>
      <c r="V117" s="164"/>
      <c r="W117" s="164"/>
      <c r="X117" s="164"/>
      <c r="Y117" s="164"/>
      <c r="Z117" s="164"/>
      <c r="AA117" s="164"/>
      <c r="AB117" s="164"/>
      <c r="AC117" s="164"/>
      <c r="AD117" s="164"/>
      <c r="AE117" s="164"/>
      <c r="AF117" s="164"/>
      <c r="AG117" s="164"/>
      <c r="AH117" s="164"/>
    </row>
    <row r="118" spans="1:34">
      <c r="A118" s="164"/>
      <c r="B118" s="164"/>
      <c r="C118" s="164"/>
      <c r="D118" s="164"/>
      <c r="E118" s="164"/>
      <c r="F118" s="164"/>
      <c r="G118" s="164"/>
      <c r="H118" s="164"/>
      <c r="I118" s="201"/>
      <c r="J118" s="164"/>
      <c r="K118" s="164"/>
      <c r="L118" s="164"/>
      <c r="M118" s="164"/>
      <c r="N118" s="164"/>
      <c r="O118" s="164"/>
      <c r="P118" s="164"/>
      <c r="Q118" s="164"/>
      <c r="R118" s="164"/>
      <c r="S118" s="164"/>
      <c r="T118" s="164"/>
      <c r="U118" s="164"/>
      <c r="V118" s="164"/>
      <c r="W118" s="164"/>
      <c r="X118" s="164"/>
      <c r="Y118" s="164"/>
      <c r="Z118" s="164"/>
      <c r="AA118" s="164"/>
      <c r="AB118" s="164"/>
      <c r="AC118" s="164"/>
      <c r="AD118" s="164"/>
      <c r="AE118" s="164"/>
      <c r="AF118" s="164"/>
      <c r="AG118" s="164"/>
      <c r="AH118" s="164"/>
    </row>
    <row r="119" spans="1:34">
      <c r="A119" s="164"/>
      <c r="B119" s="164"/>
      <c r="C119" s="164"/>
      <c r="D119" s="164"/>
      <c r="E119" s="164"/>
      <c r="F119" s="164"/>
      <c r="G119" s="164"/>
      <c r="H119" s="164"/>
      <c r="I119" s="201"/>
      <c r="J119" s="164"/>
      <c r="K119" s="164"/>
      <c r="L119" s="164"/>
      <c r="M119" s="164"/>
      <c r="N119" s="164"/>
      <c r="O119" s="164"/>
      <c r="P119" s="164"/>
      <c r="Q119" s="164"/>
      <c r="R119" s="164"/>
      <c r="S119" s="164"/>
      <c r="T119" s="164"/>
      <c r="U119" s="164"/>
      <c r="V119" s="164"/>
      <c r="W119" s="164"/>
      <c r="X119" s="164"/>
      <c r="Y119" s="164"/>
      <c r="Z119" s="164"/>
      <c r="AA119" s="164"/>
      <c r="AB119" s="164"/>
      <c r="AC119" s="164"/>
      <c r="AD119" s="164"/>
      <c r="AE119" s="164"/>
      <c r="AF119" s="164"/>
      <c r="AG119" s="164"/>
      <c r="AH119" s="164"/>
    </row>
    <row r="120" spans="1:34">
      <c r="A120" s="164"/>
      <c r="B120" s="164"/>
      <c r="C120" s="164"/>
      <c r="D120" s="164"/>
      <c r="E120" s="164"/>
      <c r="F120" s="164"/>
      <c r="G120" s="164"/>
      <c r="H120" s="164"/>
      <c r="I120" s="201"/>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row>
    <row r="121" spans="1:34">
      <c r="A121" s="164"/>
      <c r="B121" s="164"/>
      <c r="C121" s="164"/>
      <c r="D121" s="164"/>
      <c r="E121" s="164"/>
      <c r="F121" s="164"/>
      <c r="G121" s="164"/>
      <c r="H121" s="164"/>
      <c r="I121" s="201"/>
      <c r="J121" s="164"/>
      <c r="K121" s="164"/>
      <c r="L121" s="164"/>
      <c r="M121" s="164"/>
      <c r="N121" s="164"/>
      <c r="O121" s="164"/>
      <c r="P121" s="164"/>
      <c r="Q121" s="164"/>
      <c r="R121" s="164"/>
      <c r="S121" s="164"/>
      <c r="T121" s="164"/>
      <c r="U121" s="164"/>
      <c r="V121" s="164"/>
      <c r="W121" s="164"/>
      <c r="X121" s="164"/>
      <c r="Y121" s="164"/>
      <c r="Z121" s="164"/>
      <c r="AA121" s="164"/>
      <c r="AB121" s="164"/>
      <c r="AC121" s="164"/>
      <c r="AD121" s="164"/>
      <c r="AE121" s="164"/>
      <c r="AF121" s="164"/>
      <c r="AG121" s="164"/>
      <c r="AH121" s="164"/>
    </row>
  </sheetData>
  <sheetProtection sheet="1" objects="1" scenarios="1" selectLockedCells="1"/>
  <mergeCells count="80">
    <mergeCell ref="A76:E84"/>
    <mergeCell ref="F76:AH78"/>
    <mergeCell ref="F79:AH81"/>
    <mergeCell ref="F82:AH84"/>
    <mergeCell ref="AE91:AH91"/>
    <mergeCell ref="M70:O75"/>
    <mergeCell ref="A70:E75"/>
    <mergeCell ref="F70:L75"/>
    <mergeCell ref="P70:P75"/>
    <mergeCell ref="Q70:Q75"/>
    <mergeCell ref="A64:E69"/>
    <mergeCell ref="F64:L65"/>
    <mergeCell ref="M64:T65"/>
    <mergeCell ref="F66:L69"/>
    <mergeCell ref="P66:P69"/>
    <mergeCell ref="Q66:Q69"/>
    <mergeCell ref="M66:O69"/>
    <mergeCell ref="A55:E59"/>
    <mergeCell ref="F55:T59"/>
    <mergeCell ref="U55:X59"/>
    <mergeCell ref="Y55:AH59"/>
    <mergeCell ref="A60:E63"/>
    <mergeCell ref="R60:R63"/>
    <mergeCell ref="AC60:AD63"/>
    <mergeCell ref="H61:O62"/>
    <mergeCell ref="T61:AA62"/>
    <mergeCell ref="F45:K47"/>
    <mergeCell ref="L45:Q47"/>
    <mergeCell ref="R45:U47"/>
    <mergeCell ref="V45:AA47"/>
    <mergeCell ref="AB45:AH47"/>
    <mergeCell ref="A48:E54"/>
    <mergeCell ref="F48:AH54"/>
    <mergeCell ref="F39:K41"/>
    <mergeCell ref="L39:Q41"/>
    <mergeCell ref="R39:U41"/>
    <mergeCell ref="V39:AA41"/>
    <mergeCell ref="AB39:AH41"/>
    <mergeCell ref="F42:K44"/>
    <mergeCell ref="L42:Q44"/>
    <mergeCell ref="R42:U44"/>
    <mergeCell ref="V42:AA44"/>
    <mergeCell ref="AB42:AH44"/>
    <mergeCell ref="A30:E47"/>
    <mergeCell ref="F30:K32"/>
    <mergeCell ref="L30:Q32"/>
    <mergeCell ref="R30:U32"/>
    <mergeCell ref="F36:K38"/>
    <mergeCell ref="L36:Q38"/>
    <mergeCell ref="R36:U38"/>
    <mergeCell ref="V36:AA38"/>
    <mergeCell ref="AB36:AH38"/>
    <mergeCell ref="V30:AA32"/>
    <mergeCell ref="AB30:AH32"/>
    <mergeCell ref="F33:K35"/>
    <mergeCell ref="L33:Q35"/>
    <mergeCell ref="R33:U35"/>
    <mergeCell ref="V33:AA35"/>
    <mergeCell ref="AB33:AH35"/>
    <mergeCell ref="F25:AD29"/>
    <mergeCell ref="A18:C19"/>
    <mergeCell ref="D18:N19"/>
    <mergeCell ref="O18:O19"/>
    <mergeCell ref="R18:T18"/>
    <mergeCell ref="U18:AH19"/>
    <mergeCell ref="R20:T20"/>
    <mergeCell ref="R21:T21"/>
    <mergeCell ref="U21:AF22"/>
    <mergeCell ref="AG21:AG22"/>
    <mergeCell ref="AH21:AH22"/>
    <mergeCell ref="R22:T22"/>
    <mergeCell ref="Q1:T1"/>
    <mergeCell ref="D15:N16"/>
    <mergeCell ref="R15:T16"/>
    <mergeCell ref="U15:AH16"/>
    <mergeCell ref="AA8:AH9"/>
    <mergeCell ref="A3:F4"/>
    <mergeCell ref="W3:Y6"/>
    <mergeCell ref="H10:Y12"/>
    <mergeCell ref="A15:C16"/>
  </mergeCells>
  <phoneticPr fontId="1"/>
  <dataValidations count="18">
    <dataValidation allowBlank="1" showInputMessage="1" showErrorMessage="1" promptTitle="書ききれない場合は『別紙の 通り』と記載し資料を添付する" prompt="例_x000a_塗装開始から乾燥するまで、送風機にて送排気する。（エポキシ塗料の場合）" sqref="F76:AH78" xr:uid="{650347F6-BA37-4E9A-92E2-353005004884}"/>
    <dataValidation allowBlank="1" showInputMessage="1" showErrorMessage="1" prompt="使用会社の作業責任者_x000a_" sqref="M64:T65" xr:uid="{04B8C372-70A8-4DE2-BB5A-49B10F3EA3EF}"/>
    <dataValidation allowBlank="1" promptTitle="。" prompt="　　" sqref="D18:N19" xr:uid="{71AC412A-483D-4EB7-978A-3448EBEFAC4E}"/>
    <dataValidation allowBlank="1" promptTitle="元請より配布される「工事情報シート」の工事名称を入力。" prompt="　" sqref="D15:N16" xr:uid="{C07DFC65-A1FB-4A5C-9BCE-68FDE3C3CE9E}"/>
    <dataValidation allowBlank="1" showInputMessage="1" showErrorMessage="1" prompt="二次または三次会社の現場代理人名を記入する。_x000a_" sqref="U21:AD22" xr:uid="{79B58904-5429-4A79-8674-DA29E04696DF}"/>
    <dataValidation allowBlank="1" showInputMessage="1" showErrorMessage="1" prompt="二次及び三次会社名を記入する" sqref="U18:AH19" xr:uid="{D6899B0B-B773-436F-8A61-B601DB2A4FD5}"/>
    <dataValidation type="list" allowBlank="1" showInputMessage="1" prompt="提出年月日を記入する_x000a__x000a_例）2020/4/1_x000a_※自動で和暦入力されます。" sqref="AA8" xr:uid="{5C8AFA6B-ED18-4689-86BE-66C43EB35425}">
      <formula1>"令和　　　年     　月     　日"</formula1>
    </dataValidation>
    <dataValidation type="list" allowBlank="1" showInputMessage="1" showErrorMessage="1" promptTitle="▼で選択できます。" prompt="　" sqref="S19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xr:uid="{7631763C-9D6E-4008-9413-30A178C959BF}">
      <formula1>"一,二,三,四,五"</formula1>
    </dataValidation>
    <dataValidation allowBlank="1" showInputMessage="1" showErrorMessage="1" promptTitle="年号は　略号で入力して下さい。" prompt="_x000a_例_x000a_平成２５年　⇒　H25" sqref="IW60:IX63 SS60:ST63 ACO60:ACP63 AMK60:AML63 AWG60:AWH63 BGC60:BGD63 BPY60:BPZ63 BZU60:BZV63 CJQ60:CJR63 CTM60:CTN63 DDI60:DDJ63 DNE60:DNF63 DXA60:DXB63 EGW60:EGX63 EQS60:EQT63 FAO60:FAP63 FKK60:FKL63 FUG60:FUH63 GEC60:GED63 GNY60:GNZ63 GXU60:GXV63 HHQ60:HHR63 HRM60:HRN63 IBI60:IBJ63 ILE60:ILF63 IVA60:IVB63 JEW60:JEX63 JOS60:JOT63 JYO60:JYP63 KIK60:KIL63 KSG60:KSH63 LCC60:LCD63 LLY60:LLZ63 LVU60:LVV63 MFQ60:MFR63 MPM60:MPN63 MZI60:MZJ63 NJE60:NJF63 NTA60:NTB63 OCW60:OCX63 OMS60:OMT63 OWO60:OWP63 PGK60:PGL63 PQG60:PQH63 QAC60:QAD63 QJY60:QJZ63 QTU60:QTV63 RDQ60:RDR63 RNM60:RNN63 RXI60:RXJ63 SHE60:SHF63 SRA60:SRB63 TAW60:TAX63 TKS60:TKT63 TUO60:TUP63 UEK60:UEL63 UOG60:UOH63 UYC60:UYD63 VHY60:VHZ63 VRU60:VRV63 WBQ60:WBR63 WLM60:WLN63 WVI60:WVJ63 JJ60:JK63 TF60:TG63 ADB60:ADC63 AMX60:AMY63 AWT60:AWU63 BGP60:BGQ63 BQL60:BQM63 CAH60:CAI63 CKD60:CKE63 CTZ60:CUA63 DDV60:DDW63 DNR60:DNS63 DXN60:DXO63 EHJ60:EHK63 ERF60:ERG63 FBB60:FBC63 FKX60:FKY63 FUT60:FUU63 GEP60:GEQ63 GOL60:GOM63 GYH60:GYI63 HID60:HIE63 HRZ60:HSA63 IBV60:IBW63 ILR60:ILS63 IVN60:IVO63 JFJ60:JFK63 JPF60:JPG63 JZB60:JZC63 KIX60:KIY63 KST60:KSU63 LCP60:LCQ63 LML60:LMM63 LWH60:LWI63 MGD60:MGE63 MPZ60:MQA63 MZV60:MZW63 NJR60:NJS63 NTN60:NTO63 ODJ60:ODK63 ONF60:ONG63 OXB60:OXC63 PGX60:PGY63 PQT60:PQU63 QAP60:QAQ63 QKL60:QKM63 QUH60:QUI63 RED60:REE63 RNZ60:ROA63 RXV60:RXW63 SHR60:SHS63 SRN60:SRO63 TBJ60:TBK63 TLF60:TLG63 TVB60:TVC63 UEX60:UEY63 UOT60:UOU63 UYP60:UYQ63 VIL60:VIM63 VSH60:VSI63 WCD60:WCE63 WLZ60:WMA63 WVV60:WVW63" xr:uid="{407BC588-7FF4-4D59-9995-8F74F1698D34}"/>
    <dataValidation type="list" errorStyle="warning" allowBlank="1" showInputMessage="1" showErrorMessage="1" promptTitle="▼をクリックして　○　を選択して下さい。" prompt="　" sqref="WLT70:WLT75 JE66:JE69 TA66:TA69 ACW66:ACW69 AMS66:AMS69 AWO66:AWO69 BGK66:BGK69 BQG66:BQG69 CAC66:CAC69 CJY66:CJY69 CTU66:CTU69 DDQ66:DDQ69 DNM66:DNM69 DXI66:DXI69 EHE66:EHE69 ERA66:ERA69 FAW66:FAW69 FKS66:FKS69 FUO66:FUO69 GEK66:GEK69 GOG66:GOG69 GYC66:GYC69 HHY66:HHY69 HRU66:HRU69 IBQ66:IBQ69 ILM66:ILM69 IVI66:IVI69 JFE66:JFE69 JPA66:JPA69 JYW66:JYW69 KIS66:KIS69 KSO66:KSO69 LCK66:LCK69 LMG66:LMG69 LWC66:LWC69 MFY66:MFY69 MPU66:MPU69 MZQ66:MZQ69 NJM66:NJM69 NTI66:NTI69 ODE66:ODE69 ONA66:ONA69 OWW66:OWW69 PGS66:PGS69 PQO66:PQO69 QAK66:QAK69 QKG66:QKG69 QUC66:QUC69 RDY66:RDY69 RNU66:RNU69 RXQ66:RXQ69 SHM66:SHM69 SRI66:SRI69 TBE66:TBE69 TLA66:TLA69 TUW66:TUW69 UES66:UES69 UOO66:UOO69 UYK66:UYK69 VIG66:VIG69 VSC66:VSC69 WBY66:WBY69 WLU66:WLU69 WVQ66:WVQ69 WVP70:WVP75 JD70:JD75 SZ70:SZ75 ACV70:ACV75 AMR70:AMR75 AWN70:AWN75 BGJ70:BGJ75 BQF70:BQF75 CAB70:CAB75 CJX70:CJX75 CTT70:CTT75 DDP70:DDP75 DNL70:DNL75 DXH70:DXH75 EHD70:EHD75 EQZ70:EQZ75 FAV70:FAV75 FKR70:FKR75 FUN70:FUN75 GEJ70:GEJ75 GOF70:GOF75 GYB70:GYB75 HHX70:HHX75 HRT70:HRT75 IBP70:IBP75 ILL70:ILL75 IVH70:IVH75 JFD70:JFD75 JOZ70:JOZ75 JYV70:JYV75 KIR70:KIR75 KSN70:KSN75 LCJ70:LCJ75 LMF70:LMF75 LWB70:LWB75 MFX70:MFX75 MPT70:MPT75 MZP70:MZP75 NJL70:NJL75 NTH70:NTH75 ODD70:ODD75 OMZ70:OMZ75 OWV70:OWV75 PGR70:PGR75 PQN70:PQN75 QAJ70:QAJ75 QKF70:QKF75 QUB70:QUB75 RDX70:RDX75 RNT70:RNT75 RXP70:RXP75 SHL70:SHL75 SRH70:SRH75 TBD70:TBD75 TKZ70:TKZ75 TUV70:TUV75 UER70:UER75 UON70:UON75 UYJ70:UYJ75 VIF70:VIF75 VSB70:VSB75 WBX70:WBX75" xr:uid="{E2E1372D-1714-4E33-895C-DF38D284AE03}">
      <formula1>"　,○"</formula1>
    </dataValidation>
    <dataValidation type="list" allowBlank="1" showInputMessage="1" promptTitle="▼をクリックして　○　を選択して下さい。" prompt="　" sqref="WVO66:WVO69 JC66:JC69 SY66:SY69 ACU66:ACU69 AMQ66:AMQ69 AWM66:AWM69 BGI66:BGI69 BQE66:BQE69 CAA66:CAA69 CJW66:CJW69 CTS66:CTS69 DDO66:DDO69 DNK66:DNK69 DXG66:DXG69 EHC66:EHC69 EQY66:EQY69 FAU66:FAU69 FKQ66:FKQ69 FUM66:FUM69 GEI66:GEI69 GOE66:GOE69 GYA66:GYA69 HHW66:HHW69 HRS66:HRS69 IBO66:IBO69 ILK66:ILK69 IVG66:IVG69 JFC66:JFC69 JOY66:JOY69 JYU66:JYU69 KIQ66:KIQ69 KSM66:KSM69 LCI66:LCI69 LME66:LME69 LWA66:LWA69 MFW66:MFW69 MPS66:MPS69 MZO66:MZO69 NJK66:NJK69 NTG66:NTG69 ODC66:ODC69 OMY66:OMY69 OWU66:OWU69 PGQ66:PGQ69 PQM66:PQM69 QAI66:QAI69 QKE66:QKE69 QUA66:QUA69 RDW66:RDW69 RNS66:RNS69 RXO66:RXO69 SHK66:SHK69 SRG66:SRG69 TBC66:TBC69 TKY66:TKY69 TUU66:TUU69 UEQ66:UEQ69 UOM66:UOM69 UYI66:UYI69 VIE66:VIE69 VSA66:VSA69 WBW66:WBW69 WLS66:WLS69" xr:uid="{8C1A4618-5628-4E1C-AD23-19F2F6204E8C}">
      <formula1>"　,○"</formula1>
    </dataValidation>
    <dataValidation type="list" allowBlank="1" showInputMessage="1" showErrorMessage="1" promptTitle="▼をクリックして　○　を選択して下さい。" prompt="　" sqref="WVR70:WVR75 JF70:JF75 TB70:TB75 ACX70:ACX75 AMT70:AMT75 AWP70:AWP75 BGL70:BGL75 BQH70:BQH75 CAD70:CAD75 CJZ70:CJZ75 CTV70:CTV75 DDR70:DDR75 DNN70:DNN75 DXJ70:DXJ75 EHF70:EHF75 ERB70:ERB75 FAX70:FAX75 FKT70:FKT75 FUP70:FUP75 GEL70:GEL75 GOH70:GOH75 GYD70:GYD75 HHZ70:HHZ75 HRV70:HRV75 IBR70:IBR75 ILN70:ILN75 IVJ70:IVJ75 JFF70:JFF75 JPB70:JPB75 JYX70:JYX75 KIT70:KIT75 KSP70:KSP75 LCL70:LCL75 LMH70:LMH75 LWD70:LWD75 MFZ70:MFZ75 MPV70:MPV75 MZR70:MZR75 NJN70:NJN75 NTJ70:NTJ75 ODF70:ODF75 ONB70:ONB75 OWX70:OWX75 PGT70:PGT75 PQP70:PQP75 QAL70:QAL75 QKH70:QKH75 QUD70:QUD75 RDZ70:RDZ75 RNV70:RNV75 RXR70:RXR75 SHN70:SHN75 SRJ70:SRJ75 TBF70:TBF75 TLB70:TLB75 TUX70:TUX75 UET70:UET75 UOP70:UOP75 UYL70:UYL75 VIH70:VIH75 VSD70:VSD75 WBZ70:WBZ75 WLV70:WLV75" xr:uid="{D55A83B9-21F9-4AE3-952B-46325932A13E}">
      <formula1>"　,○"</formula1>
    </dataValidation>
    <dataValidation allowBlank="1" showInputMessage="1" sqref="JU8:JU9 TQ8:TQ9 ADM8:ADM9 ANI8:ANI9 AXE8:AXE9 BHA8:BHA9 BQW8:BQW9 CAS8:CAS9 CKO8:CKO9 CUK8:CUK9 DEG8:DEG9 DOC8:DOC9 DXY8:DXY9 EHU8:EHU9 ERQ8:ERQ9 FBM8:FBM9 FLI8:FLI9 FVE8:FVE9 GFA8:GFA9 GOW8:GOW9 GYS8:GYS9 HIO8:HIO9 HSK8:HSK9 ICG8:ICG9 IMC8:IMC9 IVY8:IVY9 JFU8:JFU9 JPQ8:JPQ9 JZM8:JZM9 KJI8:KJI9 KTE8:KTE9 LDA8:LDA9 LMW8:LMW9 LWS8:LWS9 MGO8:MGO9 MQK8:MQK9 NAG8:NAG9 NKC8:NKC9 NTY8:NTY9 ODU8:ODU9 ONQ8:ONQ9 OXM8:OXM9 PHI8:PHI9 PRE8:PRE9 QBA8:QBA9 QKW8:QKW9 QUS8:QUS9 REO8:REO9 ROK8:ROK9 RYG8:RYG9 SIC8:SIC9 SRY8:SRY9 TBU8:TBU9 TLQ8:TLQ9 TVM8:TVM9 UFI8:UFI9 UPE8:UPE9 UZA8:UZA9 VIW8:VIW9 VSS8:VSS9 WCO8:WCO9 WMK8:WMK9 WWG8:WWG9 JW8:JW9 TS8:TS9 ADO8:ADO9 ANK8:ANK9 AXG8:AXG9 BHC8:BHC9 BQY8:BQY9 CAU8:CAU9 CKQ8:CKQ9 CUM8:CUM9 DEI8:DEI9 DOE8:DOE9 DYA8:DYA9 EHW8:EHW9 ERS8:ERS9 FBO8:FBO9 FLK8:FLK9 FVG8:FVG9 GFC8:GFC9 GOY8:GOY9 GYU8:GYU9 HIQ8:HIQ9 HSM8:HSM9 ICI8:ICI9 IME8:IME9 IWA8:IWA9 JFW8:JFW9 JPS8:JPS9 JZO8:JZO9 KJK8:KJK9 KTG8:KTG9 LDC8:LDC9 LMY8:LMY9 LWU8:LWU9 MGQ8:MGQ9 MQM8:MQM9 NAI8:NAI9 NKE8:NKE9 NUA8:NUA9 ODW8:ODW9 ONS8:ONS9 OXO8:OXO9 PHK8:PHK9 PRG8:PRG9 QBC8:QBC9 QKY8:QKY9 QUU8:QUU9 REQ8:REQ9 ROM8:ROM9 RYI8:RYI9 SIE8:SIE9 SSA8:SSA9 TBW8:TBW9 TLS8:TLS9 TVO8:TVO9 UFK8:UFK9 UPG8:UPG9 UZC8:UZC9 VIY8:VIY9 VSU8:VSU9 WCQ8:WCQ9 WMM8:WMM9 WWI8:WWI9 U15:AH16 JK15:JX16 TG15:TT16 ADC15:ADP16 AMY15:ANL16 AWU15:AXH16 BGQ15:BHD16 BQM15:BQZ16 CAI15:CAV16 CKE15:CKR16 CUA15:CUN16 DDW15:DEJ16 DNS15:DOF16 DXO15:DYB16 EHK15:EHX16 ERG15:ERT16 FBC15:FBP16 FKY15:FLL16 FUU15:FVH16 GEQ15:GFD16 GOM15:GOZ16 GYI15:GYV16 HIE15:HIR16 HSA15:HSN16 IBW15:ICJ16 ILS15:IMF16 IVO15:IWB16 JFK15:JFX16 JPG15:JPT16 JZC15:JZP16 KIY15:KJL16 KSU15:KTH16 LCQ15:LDD16 LMM15:LMZ16 LWI15:LWV16 MGE15:MGR16 MQA15:MQN16 MZW15:NAJ16 NJS15:NKF16 NTO15:NUB16 ODK15:ODX16 ONG15:ONT16 OXC15:OXP16 PGY15:PHL16 PQU15:PRH16 QAQ15:QBD16 QKM15:QKZ16 QUI15:QUV16 REE15:RER16 ROA15:RON16 RXW15:RYJ16 SHS15:SIF16 SRO15:SSB16 TBK15:TBX16 TLG15:TLT16 TVC15:TVP16 UEY15:UFL16 UOU15:UPH16 UYQ15:UZD16 VIM15:VIZ16 VSI15:VSV16 WCE15:WCR16 WMA15:WMN16 WVW15:WWJ16 JS8:JS9 TO8:TO9 ADK8:ADK9 ANG8:ANG9 AXC8:AXC9 BGY8:BGY9 BQU8:BQU9 CAQ8:CAQ9 CKM8:CKM9 CUI8:CUI9 DEE8:DEE9 DOA8:DOA9 DXW8:DXW9 EHS8:EHS9 ERO8:ERO9 FBK8:FBK9 FLG8:FLG9 FVC8:FVC9 GEY8:GEY9 GOU8:GOU9 GYQ8:GYQ9 HIM8:HIM9 HSI8:HSI9 ICE8:ICE9 IMA8:IMA9 IVW8:IVW9 JFS8:JFS9 JPO8:JPO9 JZK8:JZK9 KJG8:KJG9 KTC8:KTC9 LCY8:LCY9 LMU8:LMU9 LWQ8:LWQ9 MGM8:MGM9 MQI8:MQI9 NAE8:NAE9 NKA8:NKA9 NTW8:NTW9 ODS8:ODS9 ONO8:ONO9 OXK8:OXK9 PHG8:PHG9 PRC8:PRC9 QAY8:QAY9 QKU8:QKU9 QUQ8:QUQ9 REM8:REM9 ROI8:ROI9 RYE8:RYE9 SIA8:SIA9 SRW8:SRW9 TBS8:TBS9 TLO8:TLO9 TVK8:TVK9 UFG8:UFG9 UPC8:UPC9 UYY8:UYY9 VIU8:VIU9 VSQ8:VSQ9 WCM8:WCM9 WMI8:WMI9 WWE8:WWE9" xr:uid="{19ACD329-400E-4C24-A943-70C49F3E54BB}"/>
    <dataValidation type="list" allowBlank="1" showInputMessage="1" promptTitle="年号を入力して下さい" sqref="JQ8:JR9 TM8:TN9 ADI8:ADJ9 ANE8:ANF9 AXA8:AXB9 BGW8:BGX9 BQS8:BQT9 CAO8:CAP9 CKK8:CKL9 CUG8:CUH9 DEC8:DED9 DNY8:DNZ9 DXU8:DXV9 EHQ8:EHR9 ERM8:ERN9 FBI8:FBJ9 FLE8:FLF9 FVA8:FVB9 GEW8:GEX9 GOS8:GOT9 GYO8:GYP9 HIK8:HIL9 HSG8:HSH9 ICC8:ICD9 ILY8:ILZ9 IVU8:IVV9 JFQ8:JFR9 JPM8:JPN9 JZI8:JZJ9 KJE8:KJF9 KTA8:KTB9 LCW8:LCX9 LMS8:LMT9 LWO8:LWP9 MGK8:MGL9 MQG8:MQH9 NAC8:NAD9 NJY8:NJZ9 NTU8:NTV9 ODQ8:ODR9 ONM8:ONN9 OXI8:OXJ9 PHE8:PHF9 PRA8:PRB9 QAW8:QAX9 QKS8:QKT9 QUO8:QUP9 REK8:REL9 ROG8:ROH9 RYC8:RYD9 SHY8:SHZ9 SRU8:SRV9 TBQ8:TBR9 TLM8:TLN9 TVI8:TVJ9 UFE8:UFF9 UPA8:UPB9 UYW8:UYX9 VIS8:VIT9 VSO8:VSP9 WCK8:WCL9 WMG8:WMH9 WWC8:WWD9" xr:uid="{2B5191F8-77DE-4DA9-9D5A-60626A4357B0}">
      <formula1>"平成"</formula1>
    </dataValidation>
    <dataValidation allowBlank="1" showInputMessage="1" promptTitle="元請より配布される「工事情報シート」の工事名称を入力。" prompt="　" sqref="IT15:JD16 SP15:SZ16 ACL15:ACV16 AMH15:AMR16 AWD15:AWN16 BFZ15:BGJ16 BPV15:BQF16 BZR15:CAB16 CJN15:CJX16 CTJ15:CTT16 DDF15:DDP16 DNB15:DNL16 DWX15:DXH16 EGT15:EHD16 EQP15:EQZ16 FAL15:FAV16 FKH15:FKR16 FUD15:FUN16 GDZ15:GEJ16 GNV15:GOF16 GXR15:GYB16 HHN15:HHX16 HRJ15:HRT16 IBF15:IBP16 ILB15:ILL16 IUX15:IVH16 JET15:JFD16 JOP15:JOZ16 JYL15:JYV16 KIH15:KIR16 KSD15:KSN16 LBZ15:LCJ16 LLV15:LMF16 LVR15:LWB16 MFN15:MFX16 MPJ15:MPT16 MZF15:MZP16 NJB15:NJL16 NSX15:NTH16 OCT15:ODD16 OMP15:OMZ16 OWL15:OWV16 PGH15:PGR16 PQD15:PQN16 PZZ15:QAJ16 QJV15:QKF16 QTR15:QUB16 RDN15:RDX16 RNJ15:RNT16 RXF15:RXP16 SHB15:SHL16 SQX15:SRH16 TAT15:TBD16 TKP15:TKZ16 TUL15:TUV16 UEH15:UER16 UOD15:UON16 UXZ15:UYJ16 VHV15:VIF16 VRR15:VSB16 WBN15:WBX16 WLJ15:WLT16 WVF15:WVP16" xr:uid="{FF56E631-9C65-4D87-B755-6851B6843CBF}"/>
    <dataValidation allowBlank="1" showInputMessage="1" promptTitle="元請より配布される「工事情報シート」の作業所長名を入力。" prompt="　　" sqref="IT18:JD19 SP18:SZ19 ACL18:ACV19 AMH18:AMR19 AWD18:AWN19 BFZ18:BGJ19 BPV18:BQF19 BZR18:CAB19 CJN18:CJX19 CTJ18:CTT19 DDF18:DDP19 DNB18:DNL19 DWX18:DXH19 EGT18:EHD19 EQP18:EQZ19 FAL18:FAV19 FKH18:FKR19 FUD18:FUN19 GDZ18:GEJ19 GNV18:GOF19 GXR18:GYB19 HHN18:HHX19 HRJ18:HRT19 IBF18:IBP19 ILB18:ILL19 IUX18:IVH19 JET18:JFD19 JOP18:JOZ19 JYL18:JYV19 KIH18:KIR19 KSD18:KSN19 LBZ18:LCJ19 LLV18:LMF19 LVR18:LWB19 MFN18:MFX19 MPJ18:MPT19 MZF18:MZP19 NJB18:NJL19 NSX18:NTH19 OCT18:ODD19 OMP18:OMZ19 OWL18:OWV19 PGH18:PGR19 PQD18:PQN19 PZZ18:QAJ19 QJV18:QKF19 QTR18:QUB19 RDN18:RDX19 RNJ18:RNT19 RXF18:RXP19 SHB18:SHL19 SQX18:SRH19 TAT18:TBD19 TKP18:TKZ19 TUL18:TUV19 UEH18:UER19 UOD18:UON19 UXZ18:UYJ19 VHV18:VIF19 VRR18:VSB19 WBN18:WBX19 WLJ18:WLT19 WVF18:WVP19" xr:uid="{00471245-C02A-4558-88F9-7388F827804C}"/>
    <dataValidation type="list" allowBlank="1" showInputMessage="1" prompt="▼をクリックして、該当のものを選択してください。" sqref="M66:O75" xr:uid="{C93CE7A6-64A6-47A8-81F3-0E6B49F9BBFB}">
      <formula1>"有　・　無,有,無"</formula1>
    </dataValidation>
    <dataValidation type="list" allowBlank="1" showInputMessage="1" prompt="例）2020/4/1_x000a_※自動で和暦入力されます。" sqref="H61:O62 T61:AA62" xr:uid="{ACBDC365-9E0F-4960-9951-4E1F785FD715}">
      <formula1>"令和　　　　年　　　　月　　　　日"</formula1>
    </dataValidation>
  </dataValidations>
  <printOptions horizontalCentered="1" verticalCentered="1"/>
  <pageMargins left="0.78740157480314965" right="0.39370078740157483" top="0.39370078740157483" bottom="0.19685039370078741" header="0.31496062992125984" footer="0.11811023622047245"/>
  <pageSetup paperSize="9" scale="56" orientation="portrait" blackAndWhite="1" r:id="rId1"/>
  <ignoredErrors>
    <ignoredError sqref="D15 D18 U15" unlockedFormula="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1FDD1-0DE2-4AA7-971D-946851F6A8B9}">
  <sheetPr codeName="Sheet16"/>
  <dimension ref="A1:AU41"/>
  <sheetViews>
    <sheetView showGridLines="0" view="pageBreakPreview" zoomScaleNormal="100" zoomScaleSheetLayoutView="100" workbookViewId="0">
      <selection activeCell="AE5" sqref="AE5:AO5"/>
    </sheetView>
  </sheetViews>
  <sheetFormatPr defaultRowHeight="18.75"/>
  <cols>
    <col min="1" max="40" width="2.125" style="96" customWidth="1"/>
    <col min="41" max="41" width="1.625" style="96" customWidth="1"/>
  </cols>
  <sheetData>
    <row r="1" spans="1:47" s="25" customFormat="1" ht="37.5" customHeight="1">
      <c r="B1" s="460" t="s">
        <v>1184</v>
      </c>
      <c r="AF1" s="2162" t="str">
        <f>HYPERLINK("#提出書類一覧表!$A$1","一覧へ戻る")</f>
        <v>一覧へ戻る</v>
      </c>
      <c r="AG1" s="2162"/>
      <c r="AH1" s="2162"/>
      <c r="AI1" s="2162"/>
      <c r="AJ1" s="2162"/>
      <c r="AK1" s="2162"/>
      <c r="AL1" s="2162"/>
      <c r="AM1" s="2162"/>
      <c r="AN1" s="2162"/>
    </row>
    <row r="2" spans="1:47" s="96" customFormat="1" ht="21" customHeight="1">
      <c r="A2" s="2167" t="s">
        <v>1417</v>
      </c>
      <c r="B2" s="2168"/>
      <c r="C2" s="2168"/>
      <c r="D2" s="2168"/>
      <c r="E2" s="2168"/>
      <c r="F2" s="2168"/>
      <c r="G2" s="2168"/>
      <c r="H2" s="2168"/>
      <c r="I2" s="133"/>
      <c r="J2" s="133"/>
      <c r="K2" s="133"/>
      <c r="L2" s="133"/>
      <c r="M2" s="133"/>
      <c r="N2" s="202"/>
      <c r="O2" s="202"/>
      <c r="P2" s="202"/>
      <c r="Q2" s="202"/>
      <c r="R2" s="202"/>
      <c r="S2" s="202"/>
      <c r="T2" s="202"/>
      <c r="U2" s="202"/>
      <c r="V2" s="202"/>
      <c r="W2" s="202"/>
      <c r="X2" s="202"/>
      <c r="Y2" s="202"/>
      <c r="Z2" s="202"/>
      <c r="AA2" s="202"/>
      <c r="AB2" s="2169" t="s">
        <v>218</v>
      </c>
      <c r="AC2" s="2170"/>
      <c r="AD2" s="2170"/>
      <c r="AE2" s="2171"/>
      <c r="AF2" s="2175"/>
      <c r="AG2" s="2176"/>
      <c r="AH2" s="2176"/>
      <c r="AI2" s="2176"/>
      <c r="AJ2" s="2176"/>
      <c r="AK2" s="2176"/>
      <c r="AL2" s="2176"/>
      <c r="AM2" s="2176"/>
      <c r="AN2" s="2176"/>
      <c r="AO2" s="2177"/>
      <c r="AP2" s="100"/>
    </row>
    <row r="3" spans="1:47" s="96" customFormat="1" ht="20.100000000000001" customHeight="1">
      <c r="A3" s="202"/>
      <c r="B3" s="202"/>
      <c r="C3" s="202"/>
      <c r="D3" s="202"/>
      <c r="E3" s="202"/>
      <c r="F3" s="202"/>
      <c r="G3" s="202"/>
      <c r="H3" s="202"/>
      <c r="I3" s="202"/>
      <c r="J3" s="202"/>
      <c r="K3" s="203"/>
      <c r="L3" s="202"/>
      <c r="M3" s="202"/>
      <c r="N3" s="202"/>
      <c r="O3" s="202"/>
      <c r="P3" s="202"/>
      <c r="Q3" s="202"/>
      <c r="R3" s="202"/>
      <c r="S3" s="202"/>
      <c r="T3" s="202"/>
      <c r="U3" s="203"/>
      <c r="V3" s="203"/>
      <c r="W3" s="202"/>
      <c r="X3" s="202"/>
      <c r="Y3" s="202"/>
      <c r="Z3" s="202"/>
      <c r="AA3" s="202"/>
      <c r="AB3" s="2172"/>
      <c r="AC3" s="2173"/>
      <c r="AD3" s="2173"/>
      <c r="AE3" s="2174"/>
      <c r="AF3" s="2178"/>
      <c r="AG3" s="2179"/>
      <c r="AH3" s="2179"/>
      <c r="AI3" s="2179"/>
      <c r="AJ3" s="2179"/>
      <c r="AK3" s="2179"/>
      <c r="AL3" s="2179"/>
      <c r="AM3" s="2179"/>
      <c r="AN3" s="2179"/>
      <c r="AO3" s="2180"/>
      <c r="AP3" s="100"/>
    </row>
    <row r="4" spans="1:47" s="96" customFormat="1" ht="7.5" customHeight="1">
      <c r="A4" s="202"/>
      <c r="B4" s="202"/>
      <c r="C4" s="202"/>
      <c r="D4" s="202"/>
      <c r="E4" s="202"/>
      <c r="F4" s="202"/>
      <c r="G4" s="202"/>
      <c r="H4" s="202"/>
      <c r="I4" s="202"/>
      <c r="J4" s="202"/>
      <c r="K4" s="203"/>
      <c r="L4" s="202"/>
      <c r="M4" s="202"/>
      <c r="N4" s="202"/>
      <c r="O4" s="202"/>
      <c r="P4" s="202"/>
      <c r="Q4" s="202"/>
      <c r="R4" s="202"/>
      <c r="S4" s="202"/>
      <c r="T4" s="202"/>
      <c r="U4" s="203"/>
      <c r="V4" s="203"/>
      <c r="W4" s="202"/>
      <c r="X4" s="202"/>
      <c r="Y4" s="202"/>
      <c r="Z4" s="202"/>
      <c r="AA4" s="202"/>
      <c r="AB4" s="204"/>
      <c r="AC4" s="204"/>
      <c r="AD4" s="204"/>
      <c r="AE4" s="204"/>
      <c r="AF4" s="205"/>
      <c r="AG4" s="205"/>
      <c r="AH4" s="205"/>
      <c r="AI4" s="205"/>
      <c r="AJ4" s="205"/>
      <c r="AK4" s="205"/>
      <c r="AL4" s="205"/>
      <c r="AM4" s="205"/>
      <c r="AN4" s="205"/>
      <c r="AO4" s="205"/>
      <c r="AP4" s="100"/>
    </row>
    <row r="5" spans="1:47" s="96" customFormat="1" ht="21.75" customHeight="1">
      <c r="A5" s="202"/>
      <c r="B5" s="202"/>
      <c r="C5" s="202"/>
      <c r="D5" s="202"/>
      <c r="E5" s="202"/>
      <c r="F5" s="202"/>
      <c r="G5" s="202"/>
      <c r="H5" s="202"/>
      <c r="I5" s="202"/>
      <c r="J5" s="202"/>
      <c r="K5" s="202"/>
      <c r="L5" s="202"/>
      <c r="M5" s="202"/>
      <c r="N5" s="202"/>
      <c r="O5" s="202"/>
      <c r="P5" s="202"/>
      <c r="Q5" s="202"/>
      <c r="R5" s="202"/>
      <c r="S5" s="202"/>
      <c r="T5" s="202"/>
      <c r="U5" s="202"/>
      <c r="V5" s="202"/>
      <c r="W5" s="202"/>
      <c r="X5" s="202"/>
      <c r="Y5" s="202"/>
      <c r="Z5" s="202"/>
      <c r="AA5" s="202"/>
      <c r="AB5" s="202"/>
      <c r="AC5" s="206"/>
      <c r="AD5" s="206"/>
      <c r="AE5" s="2181" t="s">
        <v>1056</v>
      </c>
      <c r="AF5" s="2181"/>
      <c r="AG5" s="2181"/>
      <c r="AH5" s="2181"/>
      <c r="AI5" s="2181"/>
      <c r="AJ5" s="2181"/>
      <c r="AK5" s="2181"/>
      <c r="AL5" s="2181"/>
      <c r="AM5" s="2181"/>
      <c r="AN5" s="2181"/>
      <c r="AO5" s="2181"/>
      <c r="AP5" s="100"/>
      <c r="AQ5" s="236"/>
      <c r="AR5" s="236"/>
      <c r="AS5" s="236"/>
      <c r="AT5" s="236"/>
      <c r="AU5" s="236"/>
    </row>
    <row r="6" spans="1:47" s="96" customFormat="1" ht="30.75" customHeight="1">
      <c r="A6" s="202"/>
      <c r="B6" s="202"/>
      <c r="C6" s="202"/>
      <c r="D6" s="202"/>
      <c r="E6" s="202"/>
      <c r="F6" s="202"/>
      <c r="G6" s="202"/>
      <c r="H6" s="207"/>
      <c r="I6" s="207"/>
      <c r="J6" s="207"/>
      <c r="K6" s="207"/>
      <c r="L6" s="207"/>
      <c r="M6" s="207"/>
      <c r="N6" s="2031" t="s">
        <v>657</v>
      </c>
      <c r="O6" s="2031"/>
      <c r="P6" s="2031"/>
      <c r="Q6" s="2031"/>
      <c r="R6" s="2031"/>
      <c r="S6" s="2031"/>
      <c r="T6" s="2031"/>
      <c r="U6" s="2031"/>
      <c r="V6" s="2031"/>
      <c r="W6" s="2031"/>
      <c r="X6" s="2031"/>
      <c r="Y6" s="2031"/>
      <c r="Z6" s="2031"/>
      <c r="AA6" s="2031"/>
      <c r="AB6" s="207"/>
      <c r="AC6" s="207"/>
      <c r="AD6" s="207"/>
      <c r="AE6" s="207"/>
      <c r="AF6" s="207"/>
      <c r="AG6" s="207"/>
      <c r="AH6" s="202"/>
      <c r="AI6" s="202"/>
      <c r="AJ6" s="202"/>
      <c r="AK6" s="202"/>
      <c r="AL6" s="202"/>
      <c r="AM6" s="202"/>
      <c r="AN6" s="202"/>
      <c r="AO6" s="202"/>
      <c r="AP6" s="100"/>
      <c r="AQ6" s="236"/>
      <c r="AR6" s="236"/>
      <c r="AS6" s="236"/>
      <c r="AT6" s="236"/>
      <c r="AU6" s="236"/>
    </row>
    <row r="7" spans="1:47" s="96" customFormat="1" ht="24.95" customHeight="1">
      <c r="A7" s="202"/>
      <c r="B7" s="202"/>
      <c r="C7" s="202"/>
      <c r="D7" s="202"/>
      <c r="E7" s="202"/>
      <c r="F7" s="110"/>
      <c r="G7" s="110"/>
      <c r="H7" s="110"/>
      <c r="I7" s="110"/>
      <c r="J7" s="110"/>
      <c r="K7" s="110"/>
      <c r="L7" s="110"/>
      <c r="M7" s="110"/>
      <c r="N7" s="110"/>
      <c r="O7" s="110"/>
      <c r="P7" s="110"/>
      <c r="Q7" s="110"/>
      <c r="R7" s="110"/>
      <c r="S7" s="202"/>
      <c r="T7" s="202"/>
      <c r="U7" s="202"/>
      <c r="V7" s="202"/>
      <c r="W7" s="202"/>
      <c r="X7" s="202"/>
      <c r="Y7" s="202"/>
      <c r="Z7" s="202"/>
      <c r="AA7" s="202"/>
      <c r="AB7" s="202"/>
      <c r="AC7" s="202"/>
      <c r="AD7" s="202"/>
      <c r="AE7" s="202"/>
      <c r="AF7" s="202"/>
      <c r="AG7" s="202"/>
      <c r="AH7" s="202"/>
      <c r="AI7" s="202"/>
      <c r="AJ7" s="202"/>
      <c r="AK7" s="202"/>
      <c r="AL7" s="202"/>
      <c r="AM7" s="202"/>
      <c r="AN7" s="202"/>
      <c r="AO7" s="202"/>
      <c r="AP7" s="100"/>
    </row>
    <row r="8" spans="1:47" s="96" customFormat="1" ht="39" customHeight="1">
      <c r="A8" s="2163" t="s">
        <v>219</v>
      </c>
      <c r="B8" s="2163"/>
      <c r="C8" s="2163"/>
      <c r="D8" s="2163"/>
      <c r="E8" s="2163"/>
      <c r="F8" s="2164" t="str">
        <f>標準入力!$H$4</f>
        <v>土木第1グループ雑工事</v>
      </c>
      <c r="G8" s="2164"/>
      <c r="H8" s="2164"/>
      <c r="I8" s="2164"/>
      <c r="J8" s="2164"/>
      <c r="K8" s="2164"/>
      <c r="L8" s="2164"/>
      <c r="M8" s="2164"/>
      <c r="N8" s="2164"/>
      <c r="O8" s="2164"/>
      <c r="P8" s="2164"/>
      <c r="Q8" s="2164"/>
      <c r="R8" s="2164"/>
      <c r="S8" s="202"/>
      <c r="T8" s="202"/>
      <c r="U8" s="202"/>
      <c r="V8" s="2165" t="s">
        <v>280</v>
      </c>
      <c r="W8" s="2165"/>
      <c r="X8" s="2165"/>
      <c r="Y8" s="2165"/>
      <c r="Z8" s="2165"/>
      <c r="AA8" s="2166" t="str">
        <f>標準入力!$H$7</f>
        <v>●●●●株式会社</v>
      </c>
      <c r="AB8" s="2166"/>
      <c r="AC8" s="2166"/>
      <c r="AD8" s="2166"/>
      <c r="AE8" s="2166"/>
      <c r="AF8" s="2166"/>
      <c r="AG8" s="2166"/>
      <c r="AH8" s="2166"/>
      <c r="AI8" s="2166"/>
      <c r="AJ8" s="2166"/>
      <c r="AK8" s="2166"/>
      <c r="AL8" s="2166"/>
      <c r="AM8" s="2166"/>
      <c r="AN8" s="2166"/>
      <c r="AO8" s="2166"/>
      <c r="AP8" s="100"/>
    </row>
    <row r="9" spans="1:47" s="96" customFormat="1" ht="27" customHeight="1">
      <c r="A9" s="207"/>
      <c r="B9" s="207"/>
      <c r="C9" s="207"/>
      <c r="D9" s="207"/>
      <c r="E9" s="207"/>
      <c r="F9" s="2194" t="str">
        <f>標準入力!$H$5</f>
        <v>元請　作業所長</v>
      </c>
      <c r="G9" s="2194"/>
      <c r="H9" s="2194"/>
      <c r="I9" s="2194"/>
      <c r="J9" s="2194"/>
      <c r="K9" s="2194"/>
      <c r="L9" s="2194"/>
      <c r="M9" s="2194"/>
      <c r="N9" s="2194"/>
      <c r="O9" s="2194"/>
      <c r="P9" s="2194"/>
      <c r="Q9" s="2194"/>
      <c r="R9" s="208"/>
      <c r="S9" s="202"/>
      <c r="T9" s="202"/>
      <c r="U9" s="202"/>
      <c r="V9" s="2017" t="s">
        <v>630</v>
      </c>
      <c r="W9" s="2017"/>
      <c r="X9" s="2017"/>
      <c r="Y9" s="2017"/>
      <c r="Z9" s="2017"/>
      <c r="AA9" s="2195"/>
      <c r="AB9" s="2195"/>
      <c r="AC9" s="2195"/>
      <c r="AD9" s="2195"/>
      <c r="AE9" s="2195"/>
      <c r="AF9" s="2195"/>
      <c r="AG9" s="2195"/>
      <c r="AH9" s="2195"/>
      <c r="AI9" s="2195"/>
      <c r="AJ9" s="2195"/>
      <c r="AK9" s="2195"/>
      <c r="AL9" s="2195"/>
      <c r="AM9" s="2195"/>
      <c r="AN9" s="2195"/>
      <c r="AO9" s="2195"/>
      <c r="AP9" s="100"/>
    </row>
    <row r="10" spans="1:47" s="96" customFormat="1" ht="13.5">
      <c r="A10" s="1963" t="s">
        <v>512</v>
      </c>
      <c r="B10" s="1963"/>
      <c r="C10" s="1963"/>
      <c r="D10" s="1963"/>
      <c r="E10" s="1963"/>
      <c r="F10" s="2166"/>
      <c r="G10" s="2166"/>
      <c r="H10" s="2166"/>
      <c r="I10" s="2166"/>
      <c r="J10" s="2166"/>
      <c r="K10" s="2166"/>
      <c r="L10" s="2166"/>
      <c r="M10" s="2166"/>
      <c r="N10" s="2166"/>
      <c r="O10" s="2166"/>
      <c r="P10" s="2166"/>
      <c r="Q10" s="2166"/>
      <c r="R10" s="209" t="s">
        <v>513</v>
      </c>
      <c r="V10" s="118" t="s">
        <v>220</v>
      </c>
      <c r="W10" s="2196"/>
      <c r="X10" s="2196"/>
      <c r="Y10" s="118" t="s">
        <v>658</v>
      </c>
      <c r="Z10" s="118" t="s">
        <v>253</v>
      </c>
      <c r="AA10" s="2195"/>
      <c r="AB10" s="2195"/>
      <c r="AC10" s="2195"/>
      <c r="AD10" s="2195"/>
      <c r="AE10" s="2195"/>
      <c r="AF10" s="2195"/>
      <c r="AG10" s="2195"/>
      <c r="AH10" s="2195"/>
      <c r="AI10" s="2195"/>
      <c r="AJ10" s="2195"/>
      <c r="AK10" s="2195"/>
      <c r="AL10" s="2195"/>
      <c r="AM10" s="2195"/>
      <c r="AN10" s="2195"/>
      <c r="AO10" s="2195"/>
      <c r="AP10" s="100"/>
    </row>
    <row r="11" spans="1:47" s="96" customFormat="1" ht="39" customHeight="1">
      <c r="A11" s="202"/>
      <c r="B11" s="202"/>
      <c r="C11" s="202"/>
      <c r="D11" s="202"/>
      <c r="E11" s="202"/>
      <c r="F11" s="202"/>
      <c r="G11" s="207"/>
      <c r="H11" s="207"/>
      <c r="I11" s="207"/>
      <c r="J11" s="207"/>
      <c r="K11" s="207"/>
      <c r="L11" s="207"/>
      <c r="M11" s="207"/>
      <c r="N11" s="207"/>
      <c r="O11" s="207"/>
      <c r="P11" s="202"/>
      <c r="Q11" s="202"/>
      <c r="S11" s="202"/>
      <c r="T11" s="202"/>
      <c r="U11" s="202"/>
      <c r="V11" s="2197" t="s">
        <v>659</v>
      </c>
      <c r="W11" s="2165"/>
      <c r="X11" s="2165"/>
      <c r="Y11" s="2165"/>
      <c r="Z11" s="2165"/>
      <c r="AA11" s="2198"/>
      <c r="AB11" s="2198"/>
      <c r="AC11" s="2198"/>
      <c r="AD11" s="2198"/>
      <c r="AE11" s="2198"/>
      <c r="AF11" s="2198"/>
      <c r="AG11" s="2198"/>
      <c r="AH11" s="2198"/>
      <c r="AI11" s="2198"/>
      <c r="AJ11" s="2198"/>
      <c r="AK11" s="2198"/>
      <c r="AL11" s="2198"/>
      <c r="AM11" s="2199" t="s">
        <v>228</v>
      </c>
      <c r="AN11" s="2199"/>
      <c r="AO11" s="2199"/>
      <c r="AP11" s="100"/>
    </row>
    <row r="12" spans="1:47" s="96" customFormat="1" ht="13.5" customHeight="1">
      <c r="A12" s="202"/>
      <c r="B12" s="202"/>
      <c r="C12" s="202"/>
      <c r="D12" s="202"/>
      <c r="E12" s="202"/>
      <c r="F12" s="202"/>
      <c r="G12" s="202"/>
      <c r="H12" s="202"/>
      <c r="I12" s="202"/>
      <c r="J12" s="202"/>
      <c r="K12" s="202"/>
      <c r="L12" s="207"/>
      <c r="M12" s="207"/>
      <c r="N12" s="207"/>
      <c r="O12" s="207"/>
      <c r="P12" s="207"/>
      <c r="Q12" s="207"/>
      <c r="R12" s="207"/>
      <c r="S12" s="207"/>
      <c r="T12" s="207"/>
      <c r="U12" s="210"/>
      <c r="V12" s="210"/>
      <c r="W12" s="210"/>
      <c r="X12" s="210"/>
      <c r="Y12" s="210"/>
      <c r="Z12" s="210"/>
      <c r="AA12" s="210"/>
      <c r="AB12" s="210"/>
      <c r="AC12" s="210"/>
      <c r="AD12" s="202"/>
      <c r="AE12" s="202"/>
      <c r="AF12" s="202"/>
      <c r="AG12" s="202"/>
      <c r="AH12" s="202"/>
      <c r="AI12" s="202"/>
      <c r="AJ12" s="202"/>
      <c r="AK12" s="202"/>
      <c r="AL12" s="202"/>
      <c r="AM12" s="202"/>
      <c r="AN12" s="202"/>
      <c r="AO12" s="202"/>
      <c r="AP12" s="100"/>
    </row>
    <row r="13" spans="1:47" s="96" customFormat="1" ht="13.5" customHeight="1">
      <c r="B13" s="211"/>
      <c r="E13" s="207"/>
      <c r="F13" s="207"/>
      <c r="G13" s="207"/>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100"/>
    </row>
    <row r="14" spans="1:47" s="96" customFormat="1" ht="13.5">
      <c r="A14" s="207"/>
      <c r="B14" s="207"/>
      <c r="C14" s="207"/>
      <c r="D14" s="132" t="s">
        <v>660</v>
      </c>
      <c r="E14" s="207"/>
      <c r="F14" s="205"/>
      <c r="G14" s="205"/>
      <c r="H14" s="205"/>
      <c r="I14" s="205"/>
      <c r="J14" s="205"/>
      <c r="K14" s="202"/>
      <c r="L14" s="205"/>
      <c r="M14" s="205"/>
      <c r="N14" s="205"/>
      <c r="O14" s="205"/>
      <c r="P14" s="205"/>
      <c r="Q14" s="205"/>
      <c r="R14" s="205"/>
      <c r="S14" s="202"/>
      <c r="T14" s="202"/>
      <c r="U14" s="202"/>
      <c r="V14" s="207"/>
      <c r="W14" s="207"/>
      <c r="X14" s="207"/>
      <c r="Y14" s="207"/>
      <c r="Z14" s="207"/>
      <c r="AA14" s="205"/>
      <c r="AB14" s="205"/>
      <c r="AC14" s="205"/>
      <c r="AD14" s="205"/>
      <c r="AE14" s="205"/>
      <c r="AF14" s="205"/>
      <c r="AG14" s="205"/>
      <c r="AH14" s="205"/>
      <c r="AI14" s="205"/>
      <c r="AJ14" s="205"/>
      <c r="AK14" s="205"/>
      <c r="AL14" s="205"/>
      <c r="AM14" s="205"/>
      <c r="AN14" s="205"/>
      <c r="AO14" s="205"/>
      <c r="AP14" s="100"/>
    </row>
    <row r="15" spans="1:47" s="96" customFormat="1" ht="13.5">
      <c r="A15" s="207"/>
      <c r="B15" s="207"/>
      <c r="C15" s="207"/>
      <c r="D15" s="207"/>
      <c r="E15" s="207"/>
      <c r="F15" s="207"/>
      <c r="G15" s="207"/>
      <c r="H15" s="207"/>
      <c r="I15" s="207"/>
      <c r="J15" s="207"/>
      <c r="K15" s="205"/>
      <c r="L15" s="207"/>
      <c r="M15" s="207"/>
      <c r="N15" s="207"/>
      <c r="O15" s="207"/>
      <c r="P15" s="207"/>
      <c r="Q15" s="207"/>
      <c r="R15" s="207"/>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100"/>
    </row>
    <row r="16" spans="1:47" s="96" customFormat="1" ht="36.75" customHeight="1">
      <c r="A16" s="2182" t="s">
        <v>385</v>
      </c>
      <c r="B16" s="2183"/>
      <c r="C16" s="2183"/>
      <c r="D16" s="2183"/>
      <c r="E16" s="2183"/>
      <c r="F16" s="2183"/>
      <c r="G16" s="2184"/>
      <c r="H16" s="2185"/>
      <c r="I16" s="2186"/>
      <c r="J16" s="2186"/>
      <c r="K16" s="2186"/>
      <c r="L16" s="2186"/>
      <c r="M16" s="2186"/>
      <c r="N16" s="2186"/>
      <c r="O16" s="2186"/>
      <c r="P16" s="2186"/>
      <c r="Q16" s="2186"/>
      <c r="R16" s="2186"/>
      <c r="S16" s="2186"/>
      <c r="T16" s="2186"/>
      <c r="U16" s="2186"/>
      <c r="V16" s="2186"/>
      <c r="W16" s="2186"/>
      <c r="X16" s="2186"/>
      <c r="Y16" s="2186"/>
      <c r="Z16" s="2187"/>
      <c r="AA16" s="2187"/>
      <c r="AB16" s="2187"/>
      <c r="AC16" s="2187"/>
      <c r="AD16" s="2187"/>
      <c r="AE16" s="2187"/>
      <c r="AF16" s="2187"/>
      <c r="AG16" s="2187"/>
      <c r="AH16" s="2187"/>
      <c r="AI16" s="2187"/>
      <c r="AJ16" s="2187"/>
      <c r="AK16" s="2187"/>
      <c r="AL16" s="2187"/>
      <c r="AM16" s="2187"/>
      <c r="AN16" s="2187"/>
      <c r="AO16" s="2188"/>
      <c r="AP16" s="100"/>
    </row>
    <row r="17" spans="1:42" s="96" customFormat="1" ht="21.95" customHeight="1">
      <c r="A17" s="1960" t="s">
        <v>661</v>
      </c>
      <c r="B17" s="1961"/>
      <c r="C17" s="1961"/>
      <c r="D17" s="1961"/>
      <c r="E17" s="1961"/>
      <c r="F17" s="1961"/>
      <c r="G17" s="1961"/>
      <c r="H17" s="466"/>
      <c r="I17" s="2221" t="s">
        <v>681</v>
      </c>
      <c r="J17" s="2221"/>
      <c r="K17" s="467"/>
      <c r="L17" s="2221" t="s">
        <v>682</v>
      </c>
      <c r="M17" s="2221"/>
      <c r="N17" s="467"/>
      <c r="O17" s="2221" t="s">
        <v>683</v>
      </c>
      <c r="P17" s="2221"/>
      <c r="Q17" s="467"/>
      <c r="R17" s="2221" t="s">
        <v>684</v>
      </c>
      <c r="S17" s="2221"/>
      <c r="T17" s="467"/>
      <c r="U17" s="2221" t="s">
        <v>685</v>
      </c>
      <c r="V17" s="2221"/>
      <c r="W17" s="467"/>
      <c r="X17" s="2221" t="s">
        <v>686</v>
      </c>
      <c r="Y17" s="2222"/>
      <c r="Z17" s="2192" t="s">
        <v>662</v>
      </c>
      <c r="AA17" s="2192"/>
      <c r="AB17" s="2192"/>
      <c r="AC17" s="2192"/>
      <c r="AD17" s="2192"/>
      <c r="AE17" s="2193"/>
      <c r="AF17" s="2202" t="s">
        <v>703</v>
      </c>
      <c r="AG17" s="2203"/>
      <c r="AH17" s="2203"/>
      <c r="AI17" s="2203"/>
      <c r="AJ17" s="107" t="s">
        <v>201</v>
      </c>
      <c r="AK17" s="2203" t="s">
        <v>703</v>
      </c>
      <c r="AL17" s="2203"/>
      <c r="AM17" s="2203"/>
      <c r="AN17" s="2203"/>
      <c r="AO17" s="212"/>
      <c r="AP17" s="100"/>
    </row>
    <row r="18" spans="1:42" s="96" customFormat="1" ht="21.75" customHeight="1">
      <c r="A18" s="2189"/>
      <c r="B18" s="2190"/>
      <c r="C18" s="2190"/>
      <c r="D18" s="2190"/>
      <c r="E18" s="2190"/>
      <c r="F18" s="2190"/>
      <c r="G18" s="2191"/>
      <c r="H18" s="468"/>
      <c r="I18" s="2207" t="s">
        <v>687</v>
      </c>
      <c r="J18" s="2207"/>
      <c r="K18" s="469"/>
      <c r="L18" s="2208" t="s">
        <v>688</v>
      </c>
      <c r="M18" s="2208"/>
      <c r="N18" s="469"/>
      <c r="O18" s="2208" t="s">
        <v>689</v>
      </c>
      <c r="P18" s="2208"/>
      <c r="Q18" s="2208"/>
      <c r="R18" s="2208"/>
      <c r="S18" s="2208"/>
      <c r="T18" s="469"/>
      <c r="U18" s="2208" t="s">
        <v>690</v>
      </c>
      <c r="V18" s="2208"/>
      <c r="W18" s="2208"/>
      <c r="X18" s="2208"/>
      <c r="Y18" s="2209"/>
      <c r="Z18" s="213"/>
      <c r="AA18" s="213"/>
      <c r="AB18" s="213"/>
      <c r="AC18" s="213"/>
      <c r="AD18" s="213"/>
      <c r="AE18" s="214"/>
      <c r="AF18" s="215"/>
      <c r="AG18" s="216"/>
      <c r="AH18" s="216"/>
      <c r="AI18" s="216"/>
      <c r="AJ18" s="132"/>
      <c r="AK18" s="216"/>
      <c r="AL18" s="216"/>
      <c r="AM18" s="216"/>
      <c r="AN18" s="216"/>
      <c r="AO18" s="217"/>
      <c r="AP18" s="100"/>
    </row>
    <row r="19" spans="1:42" s="96" customFormat="1" ht="21.95" customHeight="1">
      <c r="A19" s="1951"/>
      <c r="B19" s="1952"/>
      <c r="C19" s="1952"/>
      <c r="D19" s="1952"/>
      <c r="E19" s="1952"/>
      <c r="F19" s="1952"/>
      <c r="G19" s="1953"/>
      <c r="H19" s="2204" t="s">
        <v>663</v>
      </c>
      <c r="I19" s="2204"/>
      <c r="J19" s="2204"/>
      <c r="K19" s="2200"/>
      <c r="L19" s="2200"/>
      <c r="M19" s="2200"/>
      <c r="N19" s="2200"/>
      <c r="O19" s="2200"/>
      <c r="P19" s="2200"/>
      <c r="Q19" s="2200"/>
      <c r="R19" s="2200"/>
      <c r="S19" s="2200"/>
      <c r="T19" s="2200"/>
      <c r="U19" s="2200"/>
      <c r="V19" s="2200"/>
      <c r="W19" s="2200"/>
      <c r="X19" s="598" t="s">
        <v>253</v>
      </c>
      <c r="Y19" s="597"/>
      <c r="Z19" s="2205" t="s">
        <v>664</v>
      </c>
      <c r="AA19" s="2205"/>
      <c r="AB19" s="2205"/>
      <c r="AC19" s="2205"/>
      <c r="AD19" s="2205"/>
      <c r="AE19" s="2206"/>
      <c r="AF19" s="471"/>
      <c r="AG19" s="475" t="s">
        <v>704</v>
      </c>
      <c r="AH19" s="470"/>
      <c r="AI19" s="475" t="s">
        <v>705</v>
      </c>
      <c r="AJ19" s="237" t="s">
        <v>201</v>
      </c>
      <c r="AK19" s="470"/>
      <c r="AL19" s="475" t="s">
        <v>706</v>
      </c>
      <c r="AM19" s="470"/>
      <c r="AN19" s="475" t="s">
        <v>705</v>
      </c>
      <c r="AO19" s="238"/>
      <c r="AP19" s="611" t="s">
        <v>1474</v>
      </c>
    </row>
    <row r="20" spans="1:42" s="96" customFormat="1" ht="36.75" customHeight="1">
      <c r="A20" s="2182" t="s">
        <v>665</v>
      </c>
      <c r="B20" s="2183"/>
      <c r="C20" s="2183"/>
      <c r="D20" s="2183"/>
      <c r="E20" s="2183"/>
      <c r="F20" s="2183"/>
      <c r="G20" s="2184"/>
      <c r="H20" s="472"/>
      <c r="I20" s="2210" t="s">
        <v>697</v>
      </c>
      <c r="J20" s="2210"/>
      <c r="K20" s="473"/>
      <c r="L20" s="2210" t="s">
        <v>698</v>
      </c>
      <c r="M20" s="2210"/>
      <c r="N20" s="473"/>
      <c r="O20" s="2210" t="s">
        <v>699</v>
      </c>
      <c r="P20" s="2210"/>
      <c r="Q20" s="473"/>
      <c r="R20" s="2210" t="s">
        <v>700</v>
      </c>
      <c r="S20" s="2210"/>
      <c r="T20" s="473"/>
      <c r="U20" s="2210" t="s">
        <v>701</v>
      </c>
      <c r="V20" s="2210"/>
      <c r="W20" s="473"/>
      <c r="X20" s="2210" t="s">
        <v>702</v>
      </c>
      <c r="Y20" s="2210"/>
      <c r="Z20" s="2201" t="s">
        <v>663</v>
      </c>
      <c r="AA20" s="2201"/>
      <c r="AB20" s="2201"/>
      <c r="AC20" s="2210"/>
      <c r="AD20" s="2210"/>
      <c r="AE20" s="2210"/>
      <c r="AF20" s="2210"/>
      <c r="AG20" s="2210"/>
      <c r="AH20" s="2210"/>
      <c r="AI20" s="2210"/>
      <c r="AJ20" s="2210"/>
      <c r="AK20" s="2210"/>
      <c r="AL20" s="2210"/>
      <c r="AM20" s="2210"/>
      <c r="AN20" s="218" t="s">
        <v>253</v>
      </c>
      <c r="AO20" s="219"/>
      <c r="AP20" s="100"/>
    </row>
    <row r="21" spans="1:42" s="96" customFormat="1" ht="21.95" customHeight="1">
      <c r="A21" s="1960" t="s">
        <v>666</v>
      </c>
      <c r="B21" s="1961"/>
      <c r="C21" s="1961"/>
      <c r="D21" s="1961"/>
      <c r="E21" s="1961"/>
      <c r="F21" s="1961"/>
      <c r="G21" s="1962"/>
      <c r="H21" s="474"/>
      <c r="I21" s="2217" t="s">
        <v>708</v>
      </c>
      <c r="J21" s="2217"/>
      <c r="K21" s="2217"/>
      <c r="L21" s="474"/>
      <c r="M21" s="2217" t="s">
        <v>691</v>
      </c>
      <c r="N21" s="2217"/>
      <c r="O21" s="2217"/>
      <c r="P21" s="474"/>
      <c r="Q21" s="2217" t="s">
        <v>692</v>
      </c>
      <c r="R21" s="2217"/>
      <c r="S21" s="2217"/>
      <c r="T21" s="474"/>
      <c r="U21" s="2217" t="s">
        <v>693</v>
      </c>
      <c r="V21" s="2217"/>
      <c r="W21" s="2217"/>
      <c r="X21" s="474"/>
      <c r="Y21" s="2217" t="s">
        <v>694</v>
      </c>
      <c r="Z21" s="2217"/>
      <c r="AA21" s="2217"/>
      <c r="AB21" s="474"/>
      <c r="AC21" s="2217" t="s">
        <v>695</v>
      </c>
      <c r="AD21" s="2217"/>
      <c r="AE21" s="2217"/>
      <c r="AF21" s="474"/>
      <c r="AG21" s="2217" t="s">
        <v>696</v>
      </c>
      <c r="AH21" s="2217"/>
      <c r="AI21" s="2217"/>
      <c r="AN21" s="98"/>
      <c r="AO21" s="220"/>
      <c r="AP21" s="100"/>
    </row>
    <row r="22" spans="1:42" s="96" customFormat="1" ht="8.1" customHeight="1">
      <c r="A22" s="2189"/>
      <c r="B22" s="2191"/>
      <c r="C22" s="2191"/>
      <c r="D22" s="2191"/>
      <c r="E22" s="2191"/>
      <c r="F22" s="2191"/>
      <c r="G22" s="2215"/>
      <c r="H22" s="239"/>
      <c r="I22" s="130"/>
      <c r="J22" s="130"/>
      <c r="K22" s="130"/>
      <c r="L22" s="131"/>
      <c r="M22" s="131"/>
      <c r="N22" s="131"/>
      <c r="O22" s="131"/>
      <c r="P22" s="131"/>
      <c r="Q22" s="131"/>
      <c r="R22" s="131"/>
      <c r="S22" s="131"/>
      <c r="T22" s="130"/>
      <c r="U22" s="130"/>
      <c r="V22" s="130"/>
      <c r="W22" s="130"/>
      <c r="X22" s="130"/>
      <c r="Y22" s="130"/>
      <c r="Z22" s="130"/>
      <c r="AA22" s="130"/>
      <c r="AB22" s="130"/>
      <c r="AC22" s="130"/>
      <c r="AD22" s="130"/>
      <c r="AE22" s="130"/>
      <c r="AF22" s="130"/>
      <c r="AG22" s="59"/>
      <c r="AH22" s="59"/>
      <c r="AI22" s="59"/>
      <c r="AN22" s="98"/>
      <c r="AO22" s="220"/>
      <c r="AP22" s="100"/>
    </row>
    <row r="23" spans="1:42" s="96" customFormat="1" ht="21.95" customHeight="1">
      <c r="A23" s="1951"/>
      <c r="B23" s="1952"/>
      <c r="C23" s="1952"/>
      <c r="D23" s="1952"/>
      <c r="E23" s="1952"/>
      <c r="F23" s="1952"/>
      <c r="G23" s="1953"/>
      <c r="H23" s="2216" t="s">
        <v>667</v>
      </c>
      <c r="I23" s="2216"/>
      <c r="J23" s="2216"/>
      <c r="K23" s="2216"/>
      <c r="L23" s="2216"/>
      <c r="M23" s="2216"/>
      <c r="N23" s="2242"/>
      <c r="O23" s="2242"/>
      <c r="P23" s="2242"/>
      <c r="Q23" s="2242"/>
      <c r="R23" s="2242"/>
      <c r="S23" s="2242"/>
      <c r="T23" s="2242"/>
      <c r="U23" s="2242"/>
      <c r="V23" s="2242"/>
      <c r="W23" s="2242"/>
      <c r="X23" s="2242"/>
      <c r="Y23" s="2242"/>
      <c r="Z23" s="2242"/>
      <c r="AA23" s="2242"/>
      <c r="AB23" s="2242"/>
      <c r="AC23" s="2242"/>
      <c r="AD23" s="2242"/>
      <c r="AE23" s="2242"/>
      <c r="AF23" s="2242"/>
      <c r="AG23" s="2242"/>
      <c r="AH23" s="2242"/>
      <c r="AI23" s="2242"/>
      <c r="AJ23" s="2242"/>
      <c r="AK23" s="2242"/>
      <c r="AL23" s="2242"/>
      <c r="AM23" s="2242"/>
      <c r="AN23" s="221" t="s">
        <v>253</v>
      </c>
      <c r="AO23" s="222"/>
      <c r="AP23" s="100"/>
    </row>
    <row r="24" spans="1:42" s="96" customFormat="1" ht="20.100000000000001" customHeight="1">
      <c r="A24" s="2243" t="s">
        <v>668</v>
      </c>
      <c r="B24" s="2244"/>
      <c r="C24" s="2244"/>
      <c r="D24" s="2244"/>
      <c r="E24" s="2244"/>
      <c r="F24" s="2244"/>
      <c r="G24" s="2245"/>
      <c r="H24" s="2185"/>
      <c r="I24" s="2186"/>
      <c r="J24" s="2186"/>
      <c r="K24" s="2186"/>
      <c r="L24" s="2186"/>
      <c r="M24" s="2186"/>
      <c r="N24" s="2186"/>
      <c r="O24" s="2186"/>
      <c r="P24" s="2186"/>
      <c r="Q24" s="2186"/>
      <c r="R24" s="2186"/>
      <c r="S24" s="2186"/>
      <c r="T24" s="2186"/>
      <c r="U24" s="2186"/>
      <c r="V24" s="2186"/>
      <c r="W24" s="2186"/>
      <c r="X24" s="2186"/>
      <c r="Y24" s="2186"/>
      <c r="Z24" s="2186"/>
      <c r="AA24" s="2186"/>
      <c r="AB24" s="2186"/>
      <c r="AC24" s="2186"/>
      <c r="AD24" s="2186"/>
      <c r="AE24" s="2186"/>
      <c r="AF24" s="2186"/>
      <c r="AG24" s="2186"/>
      <c r="AH24" s="2186"/>
      <c r="AI24" s="2186"/>
      <c r="AJ24" s="2186"/>
      <c r="AK24" s="2186"/>
      <c r="AL24" s="2186"/>
      <c r="AM24" s="2186"/>
      <c r="AN24" s="2186"/>
      <c r="AO24" s="2211"/>
      <c r="AP24" s="100"/>
    </row>
    <row r="25" spans="1:42" s="96" customFormat="1" ht="20.100000000000001" customHeight="1">
      <c r="A25" s="2246" t="s">
        <v>669</v>
      </c>
      <c r="B25" s="2247"/>
      <c r="C25" s="2247"/>
      <c r="D25" s="2247"/>
      <c r="E25" s="2247"/>
      <c r="F25" s="2247"/>
      <c r="G25" s="2248"/>
      <c r="H25" s="2212"/>
      <c r="I25" s="2213"/>
      <c r="J25" s="2213"/>
      <c r="K25" s="2213"/>
      <c r="L25" s="2213"/>
      <c r="M25" s="2213"/>
      <c r="N25" s="2213"/>
      <c r="O25" s="2213"/>
      <c r="P25" s="2213"/>
      <c r="Q25" s="2213"/>
      <c r="R25" s="2213"/>
      <c r="S25" s="2213"/>
      <c r="T25" s="2213"/>
      <c r="U25" s="2213"/>
      <c r="V25" s="2213"/>
      <c r="W25" s="2213"/>
      <c r="X25" s="2213"/>
      <c r="Y25" s="2213"/>
      <c r="Z25" s="2213"/>
      <c r="AA25" s="2213"/>
      <c r="AB25" s="2213"/>
      <c r="AC25" s="2213"/>
      <c r="AD25" s="2213"/>
      <c r="AE25" s="2213"/>
      <c r="AF25" s="2213"/>
      <c r="AG25" s="2213"/>
      <c r="AH25" s="2213"/>
      <c r="AI25" s="2213"/>
      <c r="AJ25" s="2213"/>
      <c r="AK25" s="2213"/>
      <c r="AL25" s="2213"/>
      <c r="AM25" s="2213"/>
      <c r="AN25" s="2213"/>
      <c r="AO25" s="2214"/>
      <c r="AP25" s="100"/>
    </row>
    <row r="26" spans="1:42" s="96" customFormat="1" ht="20.100000000000001" customHeight="1">
      <c r="A26" s="1960" t="s">
        <v>670</v>
      </c>
      <c r="B26" s="1961"/>
      <c r="C26" s="1961"/>
      <c r="D26" s="1961"/>
      <c r="E26" s="1961"/>
      <c r="F26" s="1961"/>
      <c r="G26" s="1962"/>
      <c r="H26" s="2185"/>
      <c r="I26" s="2186"/>
      <c r="J26" s="2186"/>
      <c r="K26" s="2186"/>
      <c r="L26" s="2186"/>
      <c r="M26" s="2186"/>
      <c r="N26" s="2186"/>
      <c r="O26" s="2186"/>
      <c r="P26" s="2186"/>
      <c r="Q26" s="2186"/>
      <c r="R26" s="2186"/>
      <c r="S26" s="2186"/>
      <c r="T26" s="2186"/>
      <c r="U26" s="2186"/>
      <c r="V26" s="2186"/>
      <c r="W26" s="2186"/>
      <c r="X26" s="2186"/>
      <c r="Y26" s="2186"/>
      <c r="Z26" s="2186"/>
      <c r="AA26" s="2186"/>
      <c r="AB26" s="2186"/>
      <c r="AC26" s="2186"/>
      <c r="AD26" s="2186"/>
      <c r="AE26" s="2186"/>
      <c r="AF26" s="2186"/>
      <c r="AG26" s="2186"/>
      <c r="AH26" s="2186"/>
      <c r="AI26" s="2186"/>
      <c r="AJ26" s="2186"/>
      <c r="AK26" s="2186"/>
      <c r="AL26" s="2186"/>
      <c r="AM26" s="2186"/>
      <c r="AN26" s="2186"/>
      <c r="AO26" s="2211"/>
      <c r="AP26" s="100"/>
    </row>
    <row r="27" spans="1:42" s="96" customFormat="1" ht="20.100000000000001" customHeight="1">
      <c r="A27" s="1951"/>
      <c r="B27" s="1952"/>
      <c r="C27" s="1952"/>
      <c r="D27" s="1952"/>
      <c r="E27" s="1952"/>
      <c r="F27" s="1952"/>
      <c r="G27" s="1953"/>
      <c r="H27" s="2212"/>
      <c r="I27" s="2213"/>
      <c r="J27" s="2213"/>
      <c r="K27" s="2213"/>
      <c r="L27" s="2213"/>
      <c r="M27" s="2213"/>
      <c r="N27" s="2213"/>
      <c r="O27" s="2213"/>
      <c r="P27" s="2213"/>
      <c r="Q27" s="2213"/>
      <c r="R27" s="2213"/>
      <c r="S27" s="2213"/>
      <c r="T27" s="2213"/>
      <c r="U27" s="2213"/>
      <c r="V27" s="2213"/>
      <c r="W27" s="2213"/>
      <c r="X27" s="2213"/>
      <c r="Y27" s="2213"/>
      <c r="Z27" s="2213"/>
      <c r="AA27" s="2213"/>
      <c r="AB27" s="2213"/>
      <c r="AC27" s="2213"/>
      <c r="AD27" s="2213"/>
      <c r="AE27" s="2213"/>
      <c r="AF27" s="2213"/>
      <c r="AG27" s="2213"/>
      <c r="AH27" s="2213"/>
      <c r="AI27" s="2213"/>
      <c r="AJ27" s="2213"/>
      <c r="AK27" s="2213"/>
      <c r="AL27" s="2213"/>
      <c r="AM27" s="2213"/>
      <c r="AN27" s="2213"/>
      <c r="AO27" s="2214"/>
      <c r="AP27" s="100"/>
    </row>
    <row r="28" spans="1:42" s="97" customFormat="1" ht="6.75" customHeight="1">
      <c r="A28" s="2239"/>
      <c r="B28" s="2239"/>
      <c r="C28" s="2239"/>
      <c r="D28" s="2239"/>
      <c r="E28" s="2239"/>
      <c r="F28" s="2239"/>
      <c r="G28" s="2239"/>
      <c r="H28" s="2239"/>
      <c r="I28" s="2239"/>
      <c r="J28" s="2239"/>
      <c r="K28" s="2239"/>
      <c r="L28" s="2239"/>
      <c r="M28" s="2239"/>
      <c r="N28" s="2239"/>
      <c r="O28" s="2239"/>
      <c r="P28" s="2239"/>
      <c r="Q28" s="2239"/>
      <c r="R28" s="2239"/>
      <c r="S28" s="2239"/>
      <c r="T28" s="2239"/>
      <c r="U28" s="2239"/>
      <c r="V28" s="2239"/>
      <c r="W28" s="2239"/>
      <c r="X28" s="2239"/>
      <c r="Y28" s="2239"/>
      <c r="Z28" s="223"/>
      <c r="AA28" s="223"/>
      <c r="AB28" s="223"/>
      <c r="AC28" s="223"/>
      <c r="AD28" s="223"/>
      <c r="AE28" s="223"/>
      <c r="AF28" s="223"/>
      <c r="AG28" s="223"/>
      <c r="AH28" s="223"/>
      <c r="AI28" s="223"/>
      <c r="AJ28" s="223"/>
      <c r="AK28" s="223"/>
      <c r="AL28" s="223"/>
      <c r="AM28" s="223"/>
      <c r="AN28" s="223"/>
      <c r="AO28" s="223"/>
      <c r="AP28" s="100"/>
    </row>
    <row r="29" spans="1:42" s="97" customFormat="1" ht="34.5" customHeight="1">
      <c r="A29" s="2240" t="s">
        <v>707</v>
      </c>
      <c r="B29" s="2240"/>
      <c r="C29" s="2240"/>
      <c r="D29" s="2240"/>
      <c r="E29" s="2240"/>
      <c r="F29" s="2240"/>
      <c r="G29" s="2240"/>
      <c r="H29" s="2240"/>
      <c r="I29" s="2240"/>
      <c r="J29" s="2240"/>
      <c r="K29" s="2240"/>
      <c r="L29" s="2240"/>
      <c r="M29" s="2240"/>
      <c r="N29" s="2240"/>
      <c r="O29" s="2240"/>
      <c r="P29" s="2240"/>
      <c r="Q29" s="2240"/>
      <c r="R29" s="2240"/>
      <c r="S29" s="2240"/>
      <c r="T29" s="2240"/>
      <c r="U29" s="2240"/>
      <c r="V29" s="2240"/>
      <c r="W29" s="2240"/>
      <c r="X29" s="2240"/>
      <c r="Y29" s="2240"/>
      <c r="Z29" s="2240"/>
      <c r="AA29" s="2240"/>
      <c r="AB29" s="2240"/>
      <c r="AC29" s="2240"/>
      <c r="AD29" s="2240"/>
      <c r="AE29" s="2240"/>
      <c r="AF29" s="2240"/>
      <c r="AG29" s="2240"/>
      <c r="AH29" s="2240"/>
      <c r="AI29" s="224"/>
      <c r="AJ29" s="224"/>
      <c r="AK29" s="224"/>
      <c r="AL29" s="224"/>
      <c r="AM29" s="224"/>
      <c r="AN29" s="224"/>
      <c r="AO29" s="224"/>
      <c r="AP29" s="100"/>
    </row>
    <row r="30" spans="1:42" s="96" customFormat="1" ht="38.25" customHeight="1">
      <c r="A30" s="1205" t="s">
        <v>671</v>
      </c>
      <c r="B30" s="1206"/>
      <c r="C30" s="1206"/>
      <c r="D30" s="127" t="s">
        <v>672</v>
      </c>
      <c r="E30" s="2210"/>
      <c r="F30" s="2210"/>
      <c r="G30" s="2210"/>
      <c r="H30" s="1206" t="s">
        <v>673</v>
      </c>
      <c r="I30" s="1207"/>
      <c r="J30" s="225"/>
      <c r="K30" s="1206" t="s">
        <v>674</v>
      </c>
      <c r="L30" s="1206"/>
      <c r="M30" s="1206"/>
      <c r="N30" s="1206"/>
      <c r="O30" s="1206"/>
      <c r="P30" s="1206"/>
      <c r="Q30" s="226"/>
      <c r="R30" s="227"/>
      <c r="S30" s="227"/>
      <c r="T30" s="2241" t="s">
        <v>953</v>
      </c>
      <c r="U30" s="2241"/>
      <c r="V30" s="2241"/>
      <c r="W30" s="2241"/>
      <c r="X30" s="2241"/>
      <c r="Y30" s="2241"/>
      <c r="Z30" s="2241"/>
      <c r="AA30" s="2241"/>
      <c r="AB30" s="2241"/>
      <c r="AC30" s="2241"/>
      <c r="AD30" s="2241"/>
      <c r="AE30" s="2241"/>
      <c r="AF30" s="2241"/>
      <c r="AG30" s="2241"/>
      <c r="AH30" s="2241"/>
      <c r="AI30" s="228"/>
      <c r="AJ30" s="127"/>
      <c r="AK30" s="225"/>
      <c r="AL30" s="225"/>
      <c r="AM30" s="225"/>
      <c r="AN30" s="225"/>
      <c r="AO30" s="229"/>
      <c r="AP30" s="100"/>
    </row>
    <row r="31" spans="1:42" s="96" customFormat="1" ht="38.25" customHeight="1">
      <c r="A31" s="1960" t="s">
        <v>675</v>
      </c>
      <c r="B31" s="1961"/>
      <c r="C31" s="1961"/>
      <c r="D31" s="1961"/>
      <c r="E31" s="1961"/>
      <c r="F31" s="1961"/>
      <c r="G31" s="1961"/>
      <c r="H31" s="1961"/>
      <c r="I31" s="1962"/>
      <c r="J31" s="230"/>
      <c r="K31" s="2223" t="s">
        <v>676</v>
      </c>
      <c r="L31" s="2223"/>
      <c r="M31" s="2223"/>
      <c r="N31" s="2223"/>
      <c r="O31" s="2223"/>
      <c r="P31" s="2223"/>
      <c r="Q31" s="226"/>
      <c r="R31" s="226"/>
      <c r="S31" s="226"/>
      <c r="T31" s="2224"/>
      <c r="U31" s="2224"/>
      <c r="V31" s="2224"/>
      <c r="W31" s="2224"/>
      <c r="X31" s="2224"/>
      <c r="Y31" s="2224"/>
      <c r="Z31" s="2224"/>
      <c r="AA31" s="2224"/>
      <c r="AB31" s="2224"/>
      <c r="AC31" s="2224"/>
      <c r="AD31" s="2224"/>
      <c r="AE31" s="2224"/>
      <c r="AF31" s="2224"/>
      <c r="AG31" s="2224"/>
      <c r="AH31" s="2224"/>
      <c r="AI31" s="228"/>
      <c r="AJ31" s="231"/>
      <c r="AK31" s="232"/>
      <c r="AL31" s="232"/>
      <c r="AM31" s="231" t="s">
        <v>228</v>
      </c>
      <c r="AN31" s="232"/>
      <c r="AO31" s="233"/>
      <c r="AP31" s="100"/>
    </row>
    <row r="32" spans="1:42" s="96" customFormat="1" ht="38.25" customHeight="1">
      <c r="A32" s="1951"/>
      <c r="B32" s="1952"/>
      <c r="C32" s="1952"/>
      <c r="D32" s="1952"/>
      <c r="E32" s="1952"/>
      <c r="F32" s="1952"/>
      <c r="G32" s="1952"/>
      <c r="H32" s="1952"/>
      <c r="I32" s="1953"/>
      <c r="J32" s="105"/>
      <c r="K32" s="2223" t="s">
        <v>677</v>
      </c>
      <c r="L32" s="2223"/>
      <c r="M32" s="2223"/>
      <c r="N32" s="2223"/>
      <c r="O32" s="2223"/>
      <c r="P32" s="2223"/>
      <c r="Q32" s="226"/>
      <c r="R32" s="226"/>
      <c r="S32" s="226"/>
      <c r="T32" s="2224"/>
      <c r="U32" s="2224"/>
      <c r="V32" s="2224"/>
      <c r="W32" s="2224"/>
      <c r="X32" s="2224"/>
      <c r="Y32" s="2224"/>
      <c r="Z32" s="2224"/>
      <c r="AA32" s="2224"/>
      <c r="AB32" s="2224"/>
      <c r="AC32" s="2224"/>
      <c r="AD32" s="2224"/>
      <c r="AE32" s="2224"/>
      <c r="AF32" s="2224"/>
      <c r="AG32" s="2224"/>
      <c r="AH32" s="2224"/>
      <c r="AI32" s="228"/>
      <c r="AJ32" s="234"/>
      <c r="AK32" s="105"/>
      <c r="AL32" s="105"/>
      <c r="AM32" s="234" t="s">
        <v>228</v>
      </c>
      <c r="AN32" s="105"/>
      <c r="AO32" s="235"/>
      <c r="AP32" s="100"/>
    </row>
    <row r="33" spans="1:42" s="96" customFormat="1" ht="13.5" customHeight="1">
      <c r="A33" s="1960" t="s">
        <v>678</v>
      </c>
      <c r="B33" s="2225"/>
      <c r="C33" s="2225"/>
      <c r="D33" s="2225"/>
      <c r="E33" s="2225"/>
      <c r="F33" s="2225"/>
      <c r="G33" s="2225"/>
      <c r="H33" s="2225"/>
      <c r="I33" s="2226"/>
      <c r="J33" s="2233" t="s">
        <v>680</v>
      </c>
      <c r="K33" s="2234"/>
      <c r="L33" s="2234"/>
      <c r="M33" s="2234"/>
      <c r="N33" s="2234"/>
      <c r="O33" s="2234"/>
      <c r="P33" s="2234"/>
      <c r="Q33" s="2234"/>
      <c r="R33" s="2234"/>
      <c r="S33" s="2234"/>
      <c r="T33" s="2234"/>
      <c r="U33" s="2234"/>
      <c r="V33" s="2234"/>
      <c r="W33" s="2234"/>
      <c r="X33" s="2234"/>
      <c r="Y33" s="2234"/>
      <c r="Z33" s="2234"/>
      <c r="AA33" s="2234"/>
      <c r="AB33" s="2234"/>
      <c r="AC33" s="2234"/>
      <c r="AD33" s="2234"/>
      <c r="AE33" s="2234"/>
      <c r="AF33" s="2234"/>
      <c r="AG33" s="2234"/>
      <c r="AH33" s="2234"/>
      <c r="AI33" s="2234"/>
      <c r="AJ33" s="2234"/>
      <c r="AK33" s="2234"/>
      <c r="AL33" s="2234"/>
      <c r="AM33" s="2234"/>
      <c r="AN33" s="2234"/>
      <c r="AO33" s="2235"/>
      <c r="AP33" s="100"/>
    </row>
    <row r="34" spans="1:42" s="96" customFormat="1" ht="13.5">
      <c r="A34" s="2227"/>
      <c r="B34" s="2228"/>
      <c r="C34" s="2228"/>
      <c r="D34" s="2228"/>
      <c r="E34" s="2228"/>
      <c r="F34" s="2228"/>
      <c r="G34" s="2228"/>
      <c r="H34" s="2228"/>
      <c r="I34" s="2229"/>
      <c r="J34" s="2236"/>
      <c r="K34" s="2237"/>
      <c r="L34" s="2237"/>
      <c r="M34" s="2237"/>
      <c r="N34" s="2237"/>
      <c r="O34" s="2237"/>
      <c r="P34" s="2237"/>
      <c r="Q34" s="2237"/>
      <c r="R34" s="2237"/>
      <c r="S34" s="2237"/>
      <c r="T34" s="2237"/>
      <c r="U34" s="2237"/>
      <c r="V34" s="2237"/>
      <c r="W34" s="2237"/>
      <c r="X34" s="2237"/>
      <c r="Y34" s="2237"/>
      <c r="Z34" s="2237"/>
      <c r="AA34" s="2237"/>
      <c r="AB34" s="2237"/>
      <c r="AC34" s="2237"/>
      <c r="AD34" s="2237"/>
      <c r="AE34" s="2237"/>
      <c r="AF34" s="2237"/>
      <c r="AG34" s="2237"/>
      <c r="AH34" s="2237"/>
      <c r="AI34" s="2237"/>
      <c r="AJ34" s="2237"/>
      <c r="AK34" s="2237"/>
      <c r="AL34" s="2237"/>
      <c r="AM34" s="2237"/>
      <c r="AN34" s="2237"/>
      <c r="AO34" s="2238"/>
      <c r="AP34" s="100"/>
    </row>
    <row r="35" spans="1:42" s="96" customFormat="1" ht="13.5">
      <c r="A35" s="2227"/>
      <c r="B35" s="2228"/>
      <c r="C35" s="2228"/>
      <c r="D35" s="2228"/>
      <c r="E35" s="2228"/>
      <c r="F35" s="2228"/>
      <c r="G35" s="2228"/>
      <c r="H35" s="2228"/>
      <c r="I35" s="2229"/>
      <c r="J35" s="2236"/>
      <c r="K35" s="2237"/>
      <c r="L35" s="2237"/>
      <c r="M35" s="2237"/>
      <c r="N35" s="2237"/>
      <c r="O35" s="2237"/>
      <c r="P35" s="2237"/>
      <c r="Q35" s="2237"/>
      <c r="R35" s="2237"/>
      <c r="S35" s="2237"/>
      <c r="T35" s="2237"/>
      <c r="U35" s="2237"/>
      <c r="V35" s="2237"/>
      <c r="W35" s="2237"/>
      <c r="X35" s="2237"/>
      <c r="Y35" s="2237"/>
      <c r="Z35" s="2237"/>
      <c r="AA35" s="2237"/>
      <c r="AB35" s="2237"/>
      <c r="AC35" s="2237"/>
      <c r="AD35" s="2237"/>
      <c r="AE35" s="2237"/>
      <c r="AF35" s="2237"/>
      <c r="AG35" s="2237"/>
      <c r="AH35" s="2237"/>
      <c r="AI35" s="2237"/>
      <c r="AJ35" s="2237"/>
      <c r="AK35" s="2237"/>
      <c r="AL35" s="2237"/>
      <c r="AM35" s="2237"/>
      <c r="AN35" s="2237"/>
      <c r="AO35" s="2238"/>
      <c r="AP35" s="100"/>
    </row>
    <row r="36" spans="1:42" s="96" customFormat="1" ht="13.5">
      <c r="A36" s="2227"/>
      <c r="B36" s="2228"/>
      <c r="C36" s="2228"/>
      <c r="D36" s="2228"/>
      <c r="E36" s="2228"/>
      <c r="F36" s="2228"/>
      <c r="G36" s="2228"/>
      <c r="H36" s="2228"/>
      <c r="I36" s="2229"/>
      <c r="J36" s="2236"/>
      <c r="K36" s="2237"/>
      <c r="L36" s="2237"/>
      <c r="M36" s="2237"/>
      <c r="N36" s="2237"/>
      <c r="O36" s="2237"/>
      <c r="P36" s="2237"/>
      <c r="Q36" s="2237"/>
      <c r="R36" s="2237"/>
      <c r="S36" s="2237"/>
      <c r="T36" s="2237"/>
      <c r="U36" s="2237"/>
      <c r="V36" s="2237"/>
      <c r="W36" s="2237"/>
      <c r="X36" s="2237"/>
      <c r="Y36" s="2237"/>
      <c r="Z36" s="2237"/>
      <c r="AA36" s="2237"/>
      <c r="AB36" s="2237"/>
      <c r="AC36" s="2237"/>
      <c r="AD36" s="2237"/>
      <c r="AE36" s="2237"/>
      <c r="AF36" s="2237"/>
      <c r="AG36" s="2237"/>
      <c r="AH36" s="2237"/>
      <c r="AI36" s="2237"/>
      <c r="AJ36" s="2237"/>
      <c r="AK36" s="2237"/>
      <c r="AL36" s="2237"/>
      <c r="AM36" s="2237"/>
      <c r="AN36" s="2237"/>
      <c r="AO36" s="2238"/>
      <c r="AP36" s="100"/>
    </row>
    <row r="37" spans="1:42" s="96" customFormat="1" ht="13.5">
      <c r="A37" s="2227"/>
      <c r="B37" s="2228"/>
      <c r="C37" s="2228"/>
      <c r="D37" s="2228"/>
      <c r="E37" s="2228"/>
      <c r="F37" s="2228"/>
      <c r="G37" s="2228"/>
      <c r="H37" s="2228"/>
      <c r="I37" s="2229"/>
      <c r="J37" s="2236"/>
      <c r="K37" s="2237"/>
      <c r="L37" s="2237"/>
      <c r="M37" s="2237"/>
      <c r="N37" s="2237"/>
      <c r="O37" s="2237"/>
      <c r="P37" s="2237"/>
      <c r="Q37" s="2237"/>
      <c r="R37" s="2237"/>
      <c r="S37" s="2237"/>
      <c r="T37" s="2237"/>
      <c r="U37" s="2237"/>
      <c r="V37" s="2237"/>
      <c r="W37" s="2237"/>
      <c r="X37" s="2237"/>
      <c r="Y37" s="2237"/>
      <c r="Z37" s="2237"/>
      <c r="AA37" s="2237"/>
      <c r="AB37" s="2237"/>
      <c r="AC37" s="2237"/>
      <c r="AD37" s="2237"/>
      <c r="AE37" s="2237"/>
      <c r="AF37" s="2237"/>
      <c r="AG37" s="2237"/>
      <c r="AH37" s="2237"/>
      <c r="AI37" s="2237"/>
      <c r="AJ37" s="2237"/>
      <c r="AK37" s="2237"/>
      <c r="AL37" s="2237"/>
      <c r="AM37" s="2237"/>
      <c r="AN37" s="2237"/>
      <c r="AO37" s="2238"/>
      <c r="AP37" s="100"/>
    </row>
    <row r="38" spans="1:42" s="96" customFormat="1" ht="13.5">
      <c r="A38" s="2230"/>
      <c r="B38" s="2231"/>
      <c r="C38" s="2231"/>
      <c r="D38" s="2231"/>
      <c r="E38" s="2231"/>
      <c r="F38" s="2231"/>
      <c r="G38" s="2231"/>
      <c r="H38" s="2231"/>
      <c r="I38" s="2232"/>
      <c r="J38" s="2218"/>
      <c r="K38" s="2219"/>
      <c r="L38" s="2219"/>
      <c r="M38" s="2219"/>
      <c r="N38" s="2219"/>
      <c r="O38" s="2219"/>
      <c r="P38" s="2219"/>
      <c r="Q38" s="2219"/>
      <c r="R38" s="2219"/>
      <c r="S38" s="2219"/>
      <c r="T38" s="2219"/>
      <c r="U38" s="2219"/>
      <c r="V38" s="2219"/>
      <c r="W38" s="2219"/>
      <c r="X38" s="2219"/>
      <c r="Y38" s="2219"/>
      <c r="Z38" s="2219"/>
      <c r="AA38" s="2219"/>
      <c r="AB38" s="2219"/>
      <c r="AC38" s="2219"/>
      <c r="AD38" s="2219"/>
      <c r="AE38" s="2219"/>
      <c r="AF38" s="2219"/>
      <c r="AG38" s="2219"/>
      <c r="AH38" s="2219"/>
      <c r="AI38" s="2219"/>
      <c r="AJ38" s="2219"/>
      <c r="AK38" s="2219"/>
      <c r="AL38" s="2219"/>
      <c r="AM38" s="2219"/>
      <c r="AN38" s="2219"/>
      <c r="AO38" s="2220"/>
      <c r="AP38" s="100"/>
    </row>
    <row r="39" spans="1:42" s="96" customFormat="1" ht="5.25" customHeight="1">
      <c r="AP39" s="100"/>
    </row>
    <row r="40" spans="1:42" s="96" customFormat="1" ht="13.5">
      <c r="A40" s="107" t="s">
        <v>679</v>
      </c>
      <c r="B40" s="107"/>
      <c r="C40" s="107"/>
      <c r="AP40" s="100"/>
    </row>
    <row r="41" spans="1:42" s="96" customFormat="1" ht="13.5">
      <c r="A41" s="107"/>
      <c r="AL41" s="1217"/>
      <c r="AM41" s="1217"/>
      <c r="AN41" s="1217"/>
      <c r="AO41" s="1217"/>
      <c r="AP41" s="100"/>
    </row>
  </sheetData>
  <sheetProtection sheet="1" scenarios="1" selectLockedCells="1"/>
  <mergeCells count="81">
    <mergeCell ref="AC20:AM20"/>
    <mergeCell ref="J37:AO37"/>
    <mergeCell ref="J35:AO35"/>
    <mergeCell ref="J36:AO36"/>
    <mergeCell ref="A28:Y28"/>
    <mergeCell ref="A29:AH29"/>
    <mergeCell ref="A30:C30"/>
    <mergeCell ref="E30:G30"/>
    <mergeCell ref="H30:I30"/>
    <mergeCell ref="K30:P30"/>
    <mergeCell ref="T30:AH30"/>
    <mergeCell ref="N23:AM23"/>
    <mergeCell ref="A24:G24"/>
    <mergeCell ref="H24:AO25"/>
    <mergeCell ref="A25:G25"/>
    <mergeCell ref="A26:G27"/>
    <mergeCell ref="J38:AO38"/>
    <mergeCell ref="AL41:AO41"/>
    <mergeCell ref="I17:J17"/>
    <mergeCell ref="L17:M17"/>
    <mergeCell ref="O17:P17"/>
    <mergeCell ref="R17:S17"/>
    <mergeCell ref="U17:V17"/>
    <mergeCell ref="X17:Y17"/>
    <mergeCell ref="A31:I32"/>
    <mergeCell ref="K31:P31"/>
    <mergeCell ref="T31:AH31"/>
    <mergeCell ref="K32:P32"/>
    <mergeCell ref="T32:AH32"/>
    <mergeCell ref="A33:I38"/>
    <mergeCell ref="J33:AO33"/>
    <mergeCell ref="J34:AO34"/>
    <mergeCell ref="H26:AO27"/>
    <mergeCell ref="A21:G23"/>
    <mergeCell ref="H23:M23"/>
    <mergeCell ref="I21:K21"/>
    <mergeCell ref="M21:O21"/>
    <mergeCell ref="Q21:S21"/>
    <mergeCell ref="U21:W21"/>
    <mergeCell ref="Y21:AA21"/>
    <mergeCell ref="AC21:AE21"/>
    <mergeCell ref="AG21:AI21"/>
    <mergeCell ref="A20:G20"/>
    <mergeCell ref="Z20:AB20"/>
    <mergeCell ref="AF17:AI17"/>
    <mergeCell ref="AK17:AN17"/>
    <mergeCell ref="H19:J19"/>
    <mergeCell ref="Z19:AE19"/>
    <mergeCell ref="I18:J18"/>
    <mergeCell ref="L18:M18"/>
    <mergeCell ref="O18:S18"/>
    <mergeCell ref="U18:Y18"/>
    <mergeCell ref="I20:J20"/>
    <mergeCell ref="L20:M20"/>
    <mergeCell ref="O20:P20"/>
    <mergeCell ref="R20:S20"/>
    <mergeCell ref="U20:V20"/>
    <mergeCell ref="X20:Y20"/>
    <mergeCell ref="A16:G16"/>
    <mergeCell ref="H16:AO16"/>
    <mergeCell ref="A17:G19"/>
    <mergeCell ref="Z17:AE17"/>
    <mergeCell ref="F9:Q10"/>
    <mergeCell ref="V9:Z9"/>
    <mergeCell ref="AA9:AO10"/>
    <mergeCell ref="A10:E10"/>
    <mergeCell ref="W10:X10"/>
    <mergeCell ref="V11:Z11"/>
    <mergeCell ref="AA11:AL11"/>
    <mergeCell ref="AM11:AO11"/>
    <mergeCell ref="K19:W19"/>
    <mergeCell ref="AF1:AN1"/>
    <mergeCell ref="A8:E8"/>
    <mergeCell ref="F8:R8"/>
    <mergeCell ref="V8:Z8"/>
    <mergeCell ref="AA8:AO8"/>
    <mergeCell ref="A2:H2"/>
    <mergeCell ref="AB2:AE3"/>
    <mergeCell ref="AF2:AO3"/>
    <mergeCell ref="AE5:AO5"/>
    <mergeCell ref="N6:AA6"/>
  </mergeCells>
  <phoneticPr fontId="1"/>
  <dataValidations xWindow="566" yWindow="675" count="8">
    <dataValidation type="list" allowBlank="1" showInputMessage="1" prompt="提出年月日を入力する。_x000a__x000a_例）2020/4/1_x000a_※自動で和暦入力されます。" sqref="AE5:AO5" xr:uid="{3DA9326B-A8F8-41BE-A906-CB9132A13294}">
      <formula1>"令和　　　年　　　　月　　　　日"</formula1>
    </dataValidation>
    <dataValidation type="list" allowBlank="1" showInputMessage="1" prompt="元請記入欄_x000a_下請業者記入不要_x000a__x000a_例）2020/4/1_x000a_※自動で和暦入力されます。" sqref="T30:AH30" xr:uid="{3182AC55-B7AF-4D6E-85B7-380FFFB70B4B}">
      <formula1>"令和　　　年　　　月　　　日"</formula1>
    </dataValidation>
    <dataValidation allowBlank="1" showInputMessage="1" showErrorMessage="1" prompt="使用会社記入欄" sqref="H24:AO25" xr:uid="{3B987BA4-88D9-4E79-A63F-6CBB3C370A0D}"/>
    <dataValidation allowBlank="1" showInputMessage="1" showErrorMessage="1" prompt="例_x000a_屋上の手摺り取り付け" sqref="H16:AO16" xr:uid="{AFCE38AE-B770-4F5F-9D0E-2B5A4076AD3A}"/>
    <dataValidation allowBlank="1" showErrorMessage="1" prompt="○を付けて下さい" sqref="H17:I17 H18" xr:uid="{9CD489D6-55E5-491B-B705-B3B5AF4E035B}"/>
    <dataValidation allowBlank="1" showInputMessage="1" showErrorMessage="1" prompt="作業員を雇用する会社が作成し、一次の会社を通して元請に提出する" sqref="AA9:AO10" xr:uid="{64243B8A-3C99-4F4D-B1DC-93C45E105208}"/>
    <dataValidation type="list" allowBlank="1" showInputMessage="1" showErrorMessage="1" sqref="W983049:X983049 W65545:X65545 W131081:X131081 W196617:X196617 W262153:X262153 W327689:X327689 W393225:X393225 W458761:X458761 W524297:X524297 W589833:X589833 W655369:X655369 W720905:X720905 W786441:X786441 W851977:X851977 W917513:X917513 W10:X10 JR10:JS10 TN10:TO10 ADJ10:ADK10 ANF10:ANG10 AXB10:AXC10 BGX10:BGY10 BQT10:BQU10 CAP10:CAQ10 CKL10:CKM10 CUH10:CUI10 DED10:DEE10 DNZ10:DOA10 DXV10:DXW10 EHR10:EHS10 ERN10:ERO10 FBJ10:FBK10 FLF10:FLG10 FVB10:FVC10 GEX10:GEY10 GOT10:GOU10 GYP10:GYQ10 HIL10:HIM10 HSH10:HSI10 ICD10:ICE10 ILZ10:IMA10 IVV10:IVW10 JFR10:JFS10 JPN10:JPO10 JZJ10:JZK10 KJF10:KJG10 KTB10:KTC10 LCX10:LCY10 LMT10:LMU10 LWP10:LWQ10 MGL10:MGM10 MQH10:MQI10 NAD10:NAE10 NJZ10:NKA10 NTV10:NTW10 ODR10:ODS10 ONN10:ONO10 OXJ10:OXK10 PHF10:PHG10 PRB10:PRC10 QAX10:QAY10 QKT10:QKU10 QUP10:QUQ10 REL10:REM10 ROH10:ROI10 RYD10:RYE10 SHZ10:SIA10 SRV10:SRW10 TBR10:TBS10 TLN10:TLO10 TVJ10:TVK10 UFF10:UFG10 UPB10:UPC10 UYX10:UYY10 VIT10:VIU10 VSP10:VSQ10 WCL10:WCM10 WMH10:WMI10 WWD10:WWE10" xr:uid="{CF63C6B1-B4DA-4530-A63D-B751C6D53077}">
      <formula1>"一,二,三"</formula1>
    </dataValidation>
    <dataValidation type="list" allowBlank="1" showInputMessage="1" sqref="AF17:AI17 AK17:AN17" xr:uid="{1C1CB3E9-6455-4CBF-B8C7-1AD66A4638DD}">
      <formula1>"　　月　　日"</formula1>
    </dataValidation>
  </dataValidations>
  <pageMargins left="0.78740157480314965" right="0.39370078740157483" top="0.39370078740157483" bottom="0.19685039370078741" header="0.31496062992125984" footer="0.11811023622047245"/>
  <pageSetup paperSize="9" scale="93" orientation="portrait" blackAndWhite="1" r:id="rId1"/>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473BD-3E36-4C60-87FF-9A5E53A2EE71}">
  <sheetPr codeName="Sheet17"/>
  <dimension ref="A1:U38"/>
  <sheetViews>
    <sheetView showGridLines="0" view="pageBreakPreview" zoomScaleNormal="100" zoomScaleSheetLayoutView="100" workbookViewId="0">
      <selection activeCell="G4" sqref="G4:K4"/>
    </sheetView>
  </sheetViews>
  <sheetFormatPr defaultColWidth="4.125" defaultRowHeight="22.5" customHeight="1"/>
  <cols>
    <col min="1" max="1" width="15.625" customWidth="1"/>
    <col min="2" max="2" width="13.625" customWidth="1"/>
    <col min="4" max="4" width="13.625" customWidth="1"/>
    <col min="5" max="5" width="15.625" customWidth="1"/>
    <col min="6" max="6" width="13.625" customWidth="1"/>
    <col min="7" max="11" width="5.125" customWidth="1"/>
  </cols>
  <sheetData>
    <row r="1" spans="1:21" s="25" customFormat="1" ht="37.5" customHeight="1">
      <c r="A1" s="460" t="s">
        <v>1184</v>
      </c>
      <c r="G1" s="1079" t="str">
        <f>HYPERLINK("#提出書類一覧表!$A$1","一覧へ戻る")</f>
        <v>一覧へ戻る</v>
      </c>
      <c r="H1" s="1079"/>
      <c r="I1" s="1079"/>
      <c r="J1" s="1079"/>
    </row>
    <row r="2" spans="1:21" ht="22.5" customHeight="1">
      <c r="A2" s="457" t="s">
        <v>1418</v>
      </c>
    </row>
    <row r="4" spans="1:21" ht="22.5" customHeight="1">
      <c r="G4" s="2258" t="s">
        <v>1041</v>
      </c>
      <c r="H4" s="2258"/>
      <c r="I4" s="2258"/>
      <c r="J4" s="2258"/>
      <c r="K4" s="2258"/>
    </row>
    <row r="5" spans="1:21" ht="31.5" customHeight="1">
      <c r="A5" s="2251" t="s">
        <v>1299</v>
      </c>
      <c r="B5" s="2251"/>
      <c r="C5" s="2251"/>
      <c r="D5" s="2251"/>
      <c r="E5" s="2251"/>
      <c r="F5" s="2251"/>
      <c r="G5" s="2251"/>
      <c r="H5" s="2251"/>
      <c r="I5" s="2251"/>
      <c r="J5" s="2251"/>
      <c r="K5" s="2251"/>
      <c r="L5" s="494"/>
      <c r="M5" s="494"/>
      <c r="N5" s="494"/>
      <c r="O5" s="494"/>
      <c r="P5" s="494"/>
      <c r="Q5" s="494"/>
      <c r="R5" s="494"/>
      <c r="S5" s="494"/>
      <c r="T5" s="494"/>
      <c r="U5" s="494"/>
    </row>
    <row r="7" spans="1:21" ht="22.5" customHeight="1">
      <c r="A7" t="s">
        <v>60</v>
      </c>
    </row>
    <row r="8" spans="1:21" ht="39" customHeight="1">
      <c r="A8" s="488" t="s">
        <v>1159</v>
      </c>
      <c r="B8" s="2252" t="str">
        <f>標準入力!$H$4</f>
        <v>土木第1グループ雑工事</v>
      </c>
      <c r="C8" s="2252"/>
      <c r="D8" s="2252"/>
      <c r="E8" s="68"/>
      <c r="F8" s="68" t="s">
        <v>1306</v>
      </c>
      <c r="G8" s="2254" t="str">
        <f>標準入力!$H$7</f>
        <v>●●●●株式会社</v>
      </c>
      <c r="H8" s="2254"/>
      <c r="I8" s="2254"/>
      <c r="J8" s="2254"/>
      <c r="K8" s="2254"/>
    </row>
    <row r="9" spans="1:21" ht="39" customHeight="1">
      <c r="A9" s="488" t="s">
        <v>1318</v>
      </c>
      <c r="B9" s="2253" t="str">
        <f>標準入力!$H$5</f>
        <v>元請　作業所長</v>
      </c>
      <c r="C9" s="2253"/>
      <c r="D9" s="2253"/>
      <c r="E9" s="68" t="s">
        <v>61</v>
      </c>
      <c r="F9" s="68" t="s">
        <v>1305</v>
      </c>
      <c r="G9" s="2255" t="str">
        <f>標準入力!$H$11</f>
        <v>▲▲　▲▲</v>
      </c>
      <c r="H9" s="2255"/>
      <c r="I9" s="2255"/>
      <c r="J9" s="2255"/>
      <c r="K9" s="2255"/>
    </row>
    <row r="10" spans="1:21" ht="39.950000000000003" customHeight="1"/>
    <row r="11" spans="1:21" ht="22.5" customHeight="1">
      <c r="A11" s="495" t="s">
        <v>1304</v>
      </c>
    </row>
    <row r="13" spans="1:21" ht="22.5" customHeight="1">
      <c r="A13" s="496" t="s">
        <v>113</v>
      </c>
      <c r="B13" s="2269" t="s">
        <v>1313</v>
      </c>
      <c r="C13" s="2269"/>
      <c r="D13" s="2269"/>
      <c r="E13" s="2269" t="s">
        <v>1300</v>
      </c>
      <c r="F13" s="2269"/>
      <c r="G13" s="2269" t="s">
        <v>1301</v>
      </c>
      <c r="H13" s="2269"/>
      <c r="I13" s="2269"/>
      <c r="J13" s="2269"/>
      <c r="K13" s="2269"/>
    </row>
    <row r="14" spans="1:21" ht="22.5" customHeight="1" thickBot="1">
      <c r="A14" s="497" t="s">
        <v>1302</v>
      </c>
      <c r="B14" s="2270" t="s">
        <v>1312</v>
      </c>
      <c r="C14" s="2270"/>
      <c r="D14" s="2270"/>
      <c r="E14" s="2270" t="s">
        <v>1314</v>
      </c>
      <c r="F14" s="2270"/>
      <c r="G14" s="2270" t="s">
        <v>1315</v>
      </c>
      <c r="H14" s="2270"/>
      <c r="I14" s="2270"/>
      <c r="J14" s="2270"/>
      <c r="K14" s="2270"/>
    </row>
    <row r="15" spans="1:21" ht="24" customHeight="1" thickTop="1">
      <c r="A15" s="587" t="s">
        <v>1307</v>
      </c>
      <c r="B15" s="2256" t="s">
        <v>1309</v>
      </c>
      <c r="C15" s="2256"/>
      <c r="D15" s="2256"/>
      <c r="E15" s="2257">
        <v>951753</v>
      </c>
      <c r="F15" s="2257"/>
      <c r="G15" s="2259" t="s">
        <v>162</v>
      </c>
      <c r="H15" s="2260"/>
      <c r="I15" s="499"/>
      <c r="J15" s="2260" t="s">
        <v>1303</v>
      </c>
      <c r="K15" s="2261"/>
    </row>
    <row r="16" spans="1:21" ht="24" customHeight="1">
      <c r="A16" s="588" t="s">
        <v>1308</v>
      </c>
      <c r="B16" s="589">
        <v>43922</v>
      </c>
      <c r="C16" s="590" t="s">
        <v>833</v>
      </c>
      <c r="D16" s="591">
        <v>43951</v>
      </c>
      <c r="E16" s="2249" t="s">
        <v>1310</v>
      </c>
      <c r="F16" s="2249"/>
      <c r="G16" s="2250" t="s">
        <v>1311</v>
      </c>
      <c r="H16" s="2250"/>
      <c r="I16" s="2250"/>
      <c r="J16" s="2250"/>
      <c r="K16" s="2250"/>
    </row>
    <row r="17" spans="1:14" ht="24" customHeight="1">
      <c r="A17" s="592"/>
      <c r="B17" s="2262"/>
      <c r="C17" s="2262"/>
      <c r="D17" s="2262"/>
      <c r="E17" s="2263"/>
      <c r="F17" s="2263"/>
      <c r="G17" s="2266" t="s">
        <v>162</v>
      </c>
      <c r="H17" s="2267"/>
      <c r="I17" s="499"/>
      <c r="J17" s="2267" t="s">
        <v>1303</v>
      </c>
      <c r="K17" s="2268"/>
    </row>
    <row r="18" spans="1:14" ht="24" customHeight="1">
      <c r="A18" s="593"/>
      <c r="B18" s="594" t="s">
        <v>1041</v>
      </c>
      <c r="C18" s="595" t="s">
        <v>833</v>
      </c>
      <c r="D18" s="596" t="s">
        <v>1041</v>
      </c>
      <c r="E18" s="2264"/>
      <c r="F18" s="2264"/>
      <c r="G18" s="2265"/>
      <c r="H18" s="2265"/>
      <c r="I18" s="2265"/>
      <c r="J18" s="2265"/>
      <c r="K18" s="2265"/>
    </row>
    <row r="19" spans="1:14" ht="24" customHeight="1">
      <c r="A19" s="592"/>
      <c r="B19" s="2262"/>
      <c r="C19" s="2262"/>
      <c r="D19" s="2262"/>
      <c r="E19" s="2263"/>
      <c r="F19" s="2263"/>
      <c r="G19" s="2266" t="s">
        <v>162</v>
      </c>
      <c r="H19" s="2267"/>
      <c r="I19" s="499"/>
      <c r="J19" s="2267" t="s">
        <v>1303</v>
      </c>
      <c r="K19" s="2268"/>
    </row>
    <row r="20" spans="1:14" ht="24" customHeight="1">
      <c r="A20" s="593"/>
      <c r="B20" s="594" t="s">
        <v>1041</v>
      </c>
      <c r="C20" s="595" t="s">
        <v>833</v>
      </c>
      <c r="D20" s="596" t="s">
        <v>1041</v>
      </c>
      <c r="E20" s="2264"/>
      <c r="F20" s="2264"/>
      <c r="G20" s="2265"/>
      <c r="H20" s="2265"/>
      <c r="I20" s="2265"/>
      <c r="J20" s="2265"/>
      <c r="K20" s="2265"/>
      <c r="N20" t="s">
        <v>1475</v>
      </c>
    </row>
    <row r="21" spans="1:14" ht="24" customHeight="1">
      <c r="A21" s="592"/>
      <c r="B21" s="2262"/>
      <c r="C21" s="2262"/>
      <c r="D21" s="2262"/>
      <c r="E21" s="2263"/>
      <c r="F21" s="2263"/>
      <c r="G21" s="2266" t="s">
        <v>162</v>
      </c>
      <c r="H21" s="2267"/>
      <c r="I21" s="499"/>
      <c r="J21" s="2267" t="s">
        <v>1303</v>
      </c>
      <c r="K21" s="2268"/>
    </row>
    <row r="22" spans="1:14" ht="24" customHeight="1">
      <c r="A22" s="593"/>
      <c r="B22" s="594" t="s">
        <v>1041</v>
      </c>
      <c r="C22" s="595" t="s">
        <v>833</v>
      </c>
      <c r="D22" s="596" t="s">
        <v>1041</v>
      </c>
      <c r="E22" s="2264"/>
      <c r="F22" s="2264"/>
      <c r="G22" s="2265"/>
      <c r="H22" s="2265"/>
      <c r="I22" s="2265"/>
      <c r="J22" s="2265"/>
      <c r="K22" s="2265"/>
    </row>
    <row r="23" spans="1:14" ht="24" customHeight="1">
      <c r="A23" s="592"/>
      <c r="B23" s="2262"/>
      <c r="C23" s="2262"/>
      <c r="D23" s="2262"/>
      <c r="E23" s="2263"/>
      <c r="F23" s="2263"/>
      <c r="G23" s="2266" t="s">
        <v>162</v>
      </c>
      <c r="H23" s="2267"/>
      <c r="I23" s="499"/>
      <c r="J23" s="2267" t="s">
        <v>1303</v>
      </c>
      <c r="K23" s="2268"/>
    </row>
    <row r="24" spans="1:14" ht="24" customHeight="1">
      <c r="A24" s="593"/>
      <c r="B24" s="594" t="s">
        <v>1041</v>
      </c>
      <c r="C24" s="595" t="s">
        <v>833</v>
      </c>
      <c r="D24" s="596" t="s">
        <v>1041</v>
      </c>
      <c r="E24" s="2264"/>
      <c r="F24" s="2264"/>
      <c r="G24" s="2265"/>
      <c r="H24" s="2265"/>
      <c r="I24" s="2265"/>
      <c r="J24" s="2265"/>
      <c r="K24" s="2265"/>
    </row>
    <row r="25" spans="1:14" ht="24" customHeight="1">
      <c r="A25" s="592"/>
      <c r="B25" s="2262"/>
      <c r="C25" s="2262"/>
      <c r="D25" s="2262"/>
      <c r="E25" s="2263"/>
      <c r="F25" s="2263"/>
      <c r="G25" s="2266" t="s">
        <v>162</v>
      </c>
      <c r="H25" s="2267"/>
      <c r="I25" s="499"/>
      <c r="J25" s="2267" t="s">
        <v>1303</v>
      </c>
      <c r="K25" s="2268"/>
    </row>
    <row r="26" spans="1:14" ht="24" customHeight="1">
      <c r="A26" s="593"/>
      <c r="B26" s="594" t="s">
        <v>1041</v>
      </c>
      <c r="C26" s="595" t="s">
        <v>833</v>
      </c>
      <c r="D26" s="596" t="s">
        <v>1041</v>
      </c>
      <c r="E26" s="2264"/>
      <c r="F26" s="2264"/>
      <c r="G26" s="2265"/>
      <c r="H26" s="2265"/>
      <c r="I26" s="2265"/>
      <c r="J26" s="2265"/>
      <c r="K26" s="2265"/>
    </row>
    <row r="27" spans="1:14" ht="24" customHeight="1">
      <c r="A27" s="592"/>
      <c r="B27" s="2262"/>
      <c r="C27" s="2262"/>
      <c r="D27" s="2262"/>
      <c r="E27" s="2263"/>
      <c r="F27" s="2263"/>
      <c r="G27" s="2266" t="s">
        <v>162</v>
      </c>
      <c r="H27" s="2267"/>
      <c r="I27" s="499"/>
      <c r="J27" s="2267" t="s">
        <v>1303</v>
      </c>
      <c r="K27" s="2268"/>
    </row>
    <row r="28" spans="1:14" ht="24" customHeight="1">
      <c r="A28" s="593"/>
      <c r="B28" s="594" t="s">
        <v>1041</v>
      </c>
      <c r="C28" s="595" t="s">
        <v>833</v>
      </c>
      <c r="D28" s="596" t="s">
        <v>1041</v>
      </c>
      <c r="E28" s="2264"/>
      <c r="F28" s="2264"/>
      <c r="G28" s="2265"/>
      <c r="H28" s="2265"/>
      <c r="I28" s="2265"/>
      <c r="J28" s="2265"/>
      <c r="K28" s="2265"/>
    </row>
    <row r="29" spans="1:14" ht="24" customHeight="1">
      <c r="A29" s="592"/>
      <c r="B29" s="2262"/>
      <c r="C29" s="2262"/>
      <c r="D29" s="2262"/>
      <c r="E29" s="2263"/>
      <c r="F29" s="2263"/>
      <c r="G29" s="2266" t="s">
        <v>162</v>
      </c>
      <c r="H29" s="2267"/>
      <c r="I29" s="499"/>
      <c r="J29" s="2267" t="s">
        <v>1303</v>
      </c>
      <c r="K29" s="2268"/>
    </row>
    <row r="30" spans="1:14" ht="24" customHeight="1">
      <c r="A30" s="593"/>
      <c r="B30" s="594" t="s">
        <v>1041</v>
      </c>
      <c r="C30" s="595" t="s">
        <v>833</v>
      </c>
      <c r="D30" s="596" t="s">
        <v>1041</v>
      </c>
      <c r="E30" s="2264"/>
      <c r="F30" s="2264"/>
      <c r="G30" s="2265"/>
      <c r="H30" s="2265"/>
      <c r="I30" s="2265"/>
      <c r="J30" s="2265"/>
      <c r="K30" s="2265"/>
    </row>
    <row r="31" spans="1:14" ht="24" customHeight="1">
      <c r="A31" s="592"/>
      <c r="B31" s="2262"/>
      <c r="C31" s="2262"/>
      <c r="D31" s="2262"/>
      <c r="E31" s="2263"/>
      <c r="F31" s="2263"/>
      <c r="G31" s="2266" t="s">
        <v>162</v>
      </c>
      <c r="H31" s="2267"/>
      <c r="I31" s="499"/>
      <c r="J31" s="2267" t="s">
        <v>1303</v>
      </c>
      <c r="K31" s="2268"/>
    </row>
    <row r="32" spans="1:14" ht="24" customHeight="1">
      <c r="A32" s="593"/>
      <c r="B32" s="594" t="s">
        <v>1041</v>
      </c>
      <c r="C32" s="595" t="s">
        <v>833</v>
      </c>
      <c r="D32" s="596" t="s">
        <v>1041</v>
      </c>
      <c r="E32" s="2264"/>
      <c r="F32" s="2264"/>
      <c r="G32" s="2265"/>
      <c r="H32" s="2265"/>
      <c r="I32" s="2265"/>
      <c r="J32" s="2265"/>
      <c r="K32" s="2265"/>
    </row>
    <row r="33" spans="1:11" ht="24" customHeight="1">
      <c r="A33" s="592"/>
      <c r="B33" s="2262"/>
      <c r="C33" s="2262"/>
      <c r="D33" s="2262"/>
      <c r="E33" s="2263"/>
      <c r="F33" s="2263"/>
      <c r="G33" s="2266" t="s">
        <v>162</v>
      </c>
      <c r="H33" s="2267"/>
      <c r="I33" s="499"/>
      <c r="J33" s="2267" t="s">
        <v>1303</v>
      </c>
      <c r="K33" s="2268"/>
    </row>
    <row r="34" spans="1:11" ht="24" customHeight="1">
      <c r="A34" s="593"/>
      <c r="B34" s="594" t="s">
        <v>1041</v>
      </c>
      <c r="C34" s="595" t="s">
        <v>833</v>
      </c>
      <c r="D34" s="596" t="s">
        <v>1041</v>
      </c>
      <c r="E34" s="2264"/>
      <c r="F34" s="2264"/>
      <c r="G34" s="2265"/>
      <c r="H34" s="2265"/>
      <c r="I34" s="2265"/>
      <c r="J34" s="2265"/>
      <c r="K34" s="2265"/>
    </row>
    <row r="35" spans="1:11" ht="24" customHeight="1">
      <c r="A35" s="592"/>
      <c r="B35" s="2262"/>
      <c r="C35" s="2262"/>
      <c r="D35" s="2262"/>
      <c r="E35" s="2263"/>
      <c r="F35" s="2263"/>
      <c r="G35" s="2266" t="s">
        <v>162</v>
      </c>
      <c r="H35" s="2267"/>
      <c r="I35" s="499"/>
      <c r="J35" s="2267" t="s">
        <v>1303</v>
      </c>
      <c r="K35" s="2268"/>
    </row>
    <row r="36" spans="1:11" ht="24" customHeight="1">
      <c r="A36" s="593"/>
      <c r="B36" s="594" t="s">
        <v>1041</v>
      </c>
      <c r="C36" s="595" t="s">
        <v>833</v>
      </c>
      <c r="D36" s="596" t="s">
        <v>1041</v>
      </c>
      <c r="E36" s="2264"/>
      <c r="F36" s="2264"/>
      <c r="G36" s="2265"/>
      <c r="H36" s="2265"/>
      <c r="I36" s="2265"/>
      <c r="J36" s="2265"/>
      <c r="K36" s="2265"/>
    </row>
    <row r="37" spans="1:11" ht="22.5" customHeight="1">
      <c r="A37" s="493" t="s">
        <v>1316</v>
      </c>
    </row>
    <row r="38" spans="1:11" ht="22.5" customHeight="1">
      <c r="A38" s="493" t="s">
        <v>1317</v>
      </c>
    </row>
  </sheetData>
  <sheetProtection sheet="1" scenarios="1" selectLockedCells="1"/>
  <mergeCells count="79">
    <mergeCell ref="G33:H33"/>
    <mergeCell ref="J33:K33"/>
    <mergeCell ref="G35:H35"/>
    <mergeCell ref="J35:K35"/>
    <mergeCell ref="B35:D35"/>
    <mergeCell ref="E35:F35"/>
    <mergeCell ref="E36:F36"/>
    <mergeCell ref="G36:K36"/>
    <mergeCell ref="B13:D13"/>
    <mergeCell ref="B14:D14"/>
    <mergeCell ref="E13:F13"/>
    <mergeCell ref="E14:F14"/>
    <mergeCell ref="G13:K13"/>
    <mergeCell ref="G14:K14"/>
    <mergeCell ref="E32:F32"/>
    <mergeCell ref="G32:K32"/>
    <mergeCell ref="B33:D33"/>
    <mergeCell ref="E33:F33"/>
    <mergeCell ref="E34:F34"/>
    <mergeCell ref="G34:K34"/>
    <mergeCell ref="B29:D29"/>
    <mergeCell ref="E29:F29"/>
    <mergeCell ref="E30:F30"/>
    <mergeCell ref="G30:K30"/>
    <mergeCell ref="B31:D31"/>
    <mergeCell ref="E31:F31"/>
    <mergeCell ref="G29:H29"/>
    <mergeCell ref="J29:K29"/>
    <mergeCell ref="G31:H31"/>
    <mergeCell ref="J31:K31"/>
    <mergeCell ref="E26:F26"/>
    <mergeCell ref="G26:K26"/>
    <mergeCell ref="B27:D27"/>
    <mergeCell ref="E27:F27"/>
    <mergeCell ref="E28:F28"/>
    <mergeCell ref="G28:K28"/>
    <mergeCell ref="G27:H27"/>
    <mergeCell ref="J27:K27"/>
    <mergeCell ref="B23:D23"/>
    <mergeCell ref="E23:F23"/>
    <mergeCell ref="E24:F24"/>
    <mergeCell ref="G24:K24"/>
    <mergeCell ref="B25:D25"/>
    <mergeCell ref="E25:F25"/>
    <mergeCell ref="G23:H23"/>
    <mergeCell ref="J23:K23"/>
    <mergeCell ref="G25:H25"/>
    <mergeCell ref="J25:K25"/>
    <mergeCell ref="E20:F20"/>
    <mergeCell ref="G20:K20"/>
    <mergeCell ref="B21:D21"/>
    <mergeCell ref="E21:F21"/>
    <mergeCell ref="E22:F22"/>
    <mergeCell ref="G22:K22"/>
    <mergeCell ref="G21:H21"/>
    <mergeCell ref="J21:K21"/>
    <mergeCell ref="B17:D17"/>
    <mergeCell ref="E17:F17"/>
    <mergeCell ref="E18:F18"/>
    <mergeCell ref="G18:K18"/>
    <mergeCell ref="B19:D19"/>
    <mergeCell ref="E19:F19"/>
    <mergeCell ref="G17:H17"/>
    <mergeCell ref="J17:K17"/>
    <mergeCell ref="G19:H19"/>
    <mergeCell ref="J19:K19"/>
    <mergeCell ref="G1:J1"/>
    <mergeCell ref="E16:F16"/>
    <mergeCell ref="G16:K16"/>
    <mergeCell ref="A5:K5"/>
    <mergeCell ref="B8:D8"/>
    <mergeCell ref="B9:D9"/>
    <mergeCell ref="G8:K8"/>
    <mergeCell ref="G9:K9"/>
    <mergeCell ref="B15:D15"/>
    <mergeCell ref="E15:F15"/>
    <mergeCell ref="G4:K4"/>
    <mergeCell ref="G15:H15"/>
    <mergeCell ref="J15:K15"/>
  </mergeCells>
  <phoneticPr fontId="1"/>
  <dataValidations count="1">
    <dataValidation type="list" allowBlank="1" showInputMessage="1" prompt="例）2020/4/1_x000a_※自動で和暦入力されます。" sqref="B16 D16 B18 D18 B20 D20 B22 D22 B24 D24 B26 D26 B28 D28 B30 D30 B32 D32 B34 D34 B36 D36 G4:K4" xr:uid="{30F07188-DD3F-4B6E-887E-5821ED80DD8C}">
      <formula1>"令和　年　月　日"</formula1>
    </dataValidation>
  </dataValidations>
  <printOptions horizontalCentered="1" verticalCentered="1"/>
  <pageMargins left="0.86614173228346458" right="0.31496062992125984" top="0.39370078740157483" bottom="0.19685039370078741" header="0.31496062992125984" footer="0.11811023622047245"/>
  <pageSetup paperSize="9" scale="81" orientation="portrait" blackAndWhite="1" r:id="rId1"/>
  <colBreaks count="1" manualBreakCount="1">
    <brk id="11" max="1048575" man="1"/>
  </colBreaks>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B2B83-F24B-4B4D-BB94-36320A81D674}">
  <sheetPr codeName="Sheet18"/>
  <dimension ref="A1:K49"/>
  <sheetViews>
    <sheetView showGridLines="0" view="pageBreakPreview" zoomScaleNormal="100" zoomScaleSheetLayoutView="100" workbookViewId="0">
      <selection activeCell="H9" sqref="H9:K9"/>
    </sheetView>
  </sheetViews>
  <sheetFormatPr defaultRowHeight="18.75"/>
  <cols>
    <col min="1" max="1" width="1.625" style="240" customWidth="1"/>
    <col min="2" max="3" width="9" style="240"/>
    <col min="4" max="4" width="4.25" style="240" customWidth="1"/>
    <col min="5" max="5" width="7.125" style="240" customWidth="1"/>
    <col min="6" max="6" width="11.375" style="240" customWidth="1"/>
    <col min="7" max="7" width="13.625" style="240" customWidth="1"/>
    <col min="8" max="8" width="9.5" style="240" customWidth="1"/>
    <col min="9" max="9" width="4.125" style="240" customWidth="1"/>
    <col min="10" max="10" width="2" style="240" customWidth="1"/>
    <col min="11" max="11" width="18.375" style="240" customWidth="1"/>
  </cols>
  <sheetData>
    <row r="1" spans="1:11" s="25" customFormat="1" ht="37.5" customHeight="1">
      <c r="B1" s="460" t="s">
        <v>1184</v>
      </c>
      <c r="K1" s="600" t="str">
        <f>HYPERLINK("#提出書類一覧表!$A$1","一覧へ戻る")</f>
        <v>一覧へ戻る</v>
      </c>
    </row>
    <row r="2" spans="1:11">
      <c r="A2" s="2272" t="s">
        <v>1419</v>
      </c>
      <c r="B2" s="2272"/>
      <c r="C2" s="2272"/>
      <c r="D2" s="2272"/>
    </row>
    <row r="3" spans="1:11">
      <c r="A3" s="241"/>
      <c r="B3" s="241"/>
      <c r="C3" s="241"/>
      <c r="D3" s="241"/>
      <c r="E3" s="241"/>
      <c r="F3" s="241"/>
      <c r="G3" s="241"/>
      <c r="H3" s="241"/>
    </row>
    <row r="5" spans="1:11">
      <c r="A5" s="2273" t="s">
        <v>709</v>
      </c>
      <c r="B5" s="2273"/>
      <c r="C5" s="2273"/>
      <c r="D5" s="2273"/>
      <c r="E5" s="2273"/>
      <c r="F5" s="2273"/>
      <c r="G5" s="2273"/>
      <c r="H5" s="2273"/>
      <c r="I5" s="2273"/>
      <c r="J5" s="2273"/>
      <c r="K5" s="2273"/>
    </row>
    <row r="7" spans="1:11">
      <c r="A7" s="2274" t="str">
        <f>標準入力!$H$5</f>
        <v>元請　作業所長</v>
      </c>
      <c r="B7" s="2274"/>
      <c r="C7" s="2274"/>
      <c r="D7" s="2274"/>
      <c r="E7" s="242"/>
      <c r="F7" s="242"/>
      <c r="G7" s="242"/>
      <c r="H7" s="242"/>
      <c r="I7" s="242"/>
      <c r="J7" s="242"/>
      <c r="K7" s="242"/>
    </row>
    <row r="8" spans="1:11">
      <c r="A8" s="2274"/>
      <c r="B8" s="2274"/>
      <c r="C8" s="2274"/>
      <c r="D8" s="2274"/>
      <c r="E8" s="242" t="s">
        <v>710</v>
      </c>
      <c r="F8" s="242"/>
      <c r="G8" s="242"/>
      <c r="H8" s="242"/>
      <c r="I8" s="242"/>
      <c r="J8" s="242"/>
      <c r="K8" s="242"/>
    </row>
    <row r="9" spans="1:11">
      <c r="A9" s="242"/>
      <c r="B9" s="242"/>
      <c r="C9" s="242"/>
      <c r="D9" s="242"/>
      <c r="E9" s="242"/>
      <c r="F9" s="242"/>
      <c r="G9" s="242"/>
      <c r="H9" s="2275" t="s">
        <v>1057</v>
      </c>
      <c r="I9" s="2275"/>
      <c r="J9" s="2275"/>
      <c r="K9" s="2275"/>
    </row>
    <row r="10" spans="1:11">
      <c r="A10" s="242"/>
      <c r="B10" s="242"/>
      <c r="C10" s="242"/>
      <c r="D10" s="242"/>
      <c r="E10" s="242"/>
      <c r="F10" s="242"/>
      <c r="G10" s="477" t="s">
        <v>711</v>
      </c>
      <c r="H10" s="2276"/>
      <c r="I10" s="2276"/>
      <c r="J10" s="2276"/>
      <c r="K10" s="2276"/>
    </row>
    <row r="11" spans="1:11">
      <c r="A11" s="242"/>
      <c r="B11" s="242"/>
      <c r="C11" s="242"/>
      <c r="D11" s="242"/>
      <c r="E11" s="242"/>
      <c r="F11" s="242"/>
      <c r="G11" s="477" t="s">
        <v>712</v>
      </c>
      <c r="H11" s="2271"/>
      <c r="I11" s="2271"/>
      <c r="J11" s="2271"/>
      <c r="K11" s="2271"/>
    </row>
    <row r="12" spans="1:11">
      <c r="A12" s="242"/>
      <c r="B12" s="242" t="s">
        <v>713</v>
      </c>
      <c r="C12" s="242"/>
      <c r="D12" s="242"/>
      <c r="E12" s="242"/>
      <c r="F12" s="242"/>
      <c r="G12" s="242"/>
      <c r="H12" s="242"/>
      <c r="I12" s="242"/>
      <c r="J12" s="242"/>
      <c r="K12" s="242"/>
    </row>
    <row r="13" spans="1:11">
      <c r="A13" s="242"/>
      <c r="B13" s="242"/>
      <c r="C13" s="242"/>
      <c r="D13" s="242"/>
      <c r="E13" s="242"/>
      <c r="F13" s="242"/>
      <c r="G13" s="243" t="s">
        <v>544</v>
      </c>
      <c r="H13" s="242"/>
      <c r="I13" s="242"/>
      <c r="J13" s="242"/>
      <c r="K13" s="242"/>
    </row>
    <row r="14" spans="1:11">
      <c r="A14" s="2284" t="s">
        <v>714</v>
      </c>
      <c r="B14" s="2284"/>
      <c r="C14" s="2284"/>
      <c r="D14" s="2284"/>
      <c r="E14" s="2284"/>
      <c r="F14" s="2284"/>
      <c r="G14" s="2284"/>
      <c r="H14" s="2284"/>
      <c r="I14" s="2284"/>
      <c r="J14" s="2284"/>
      <c r="K14" s="2284"/>
    </row>
    <row r="15" spans="1:11">
      <c r="A15" s="242"/>
      <c r="B15" s="2285" t="s">
        <v>715</v>
      </c>
      <c r="C15" s="2286"/>
      <c r="D15" s="2287" t="str">
        <f>標準入力!$H$4</f>
        <v>土木第1グループ雑工事</v>
      </c>
      <c r="E15" s="2288"/>
      <c r="F15" s="2288"/>
      <c r="G15" s="2288"/>
      <c r="H15" s="2288"/>
      <c r="I15" s="2288"/>
      <c r="J15" s="2288"/>
      <c r="K15" s="2289"/>
    </row>
    <row r="16" spans="1:11">
      <c r="A16" s="242"/>
      <c r="B16" s="2290" t="s">
        <v>716</v>
      </c>
      <c r="C16" s="2291"/>
      <c r="D16" s="2292"/>
      <c r="E16" s="2292"/>
      <c r="F16" s="2292"/>
      <c r="G16" s="2292"/>
      <c r="H16" s="2292"/>
      <c r="I16" s="2292"/>
      <c r="J16" s="2292"/>
      <c r="K16" s="2293"/>
    </row>
    <row r="17" spans="1:11">
      <c r="A17" s="242"/>
      <c r="B17" s="242"/>
      <c r="C17" s="242"/>
      <c r="D17" s="242"/>
      <c r="E17" s="242"/>
      <c r="F17" s="242"/>
      <c r="G17" s="242"/>
      <c r="H17" s="242"/>
      <c r="I17" s="242"/>
      <c r="J17" s="242"/>
      <c r="K17" s="242"/>
    </row>
    <row r="18" spans="1:11">
      <c r="A18" s="2284" t="s">
        <v>717</v>
      </c>
      <c r="B18" s="2284"/>
      <c r="C18" s="2284"/>
      <c r="D18" s="2284"/>
      <c r="E18" s="2284"/>
      <c r="F18" s="2284"/>
      <c r="G18" s="2284"/>
      <c r="H18" s="2284"/>
      <c r="I18" s="2284"/>
      <c r="J18" s="2284"/>
      <c r="K18" s="2284"/>
    </row>
    <row r="19" spans="1:11">
      <c r="A19" s="2294" t="s">
        <v>718</v>
      </c>
      <c r="B19" s="2294"/>
      <c r="C19" s="2294"/>
      <c r="D19" s="2294"/>
      <c r="E19" s="2294"/>
      <c r="F19" s="2294"/>
      <c r="G19" s="2294"/>
      <c r="H19" s="2294"/>
      <c r="I19" s="2294"/>
      <c r="J19" s="2294"/>
      <c r="K19" s="2294"/>
    </row>
    <row r="20" spans="1:11">
      <c r="A20" s="242"/>
      <c r="B20" s="2295"/>
      <c r="C20" s="2296"/>
      <c r="D20" s="2297" t="s">
        <v>719</v>
      </c>
      <c r="E20" s="2298"/>
      <c r="F20" s="2299"/>
      <c r="G20" s="2300" t="s">
        <v>720</v>
      </c>
      <c r="H20" s="2300"/>
      <c r="I20" s="2300" t="s">
        <v>721</v>
      </c>
      <c r="J20" s="2300"/>
      <c r="K20" s="2301"/>
    </row>
    <row r="21" spans="1:11">
      <c r="A21" s="242"/>
      <c r="B21" s="2277" t="s">
        <v>722</v>
      </c>
      <c r="C21" s="2278"/>
      <c r="D21" s="2279"/>
      <c r="E21" s="2280"/>
      <c r="F21" s="2281"/>
      <c r="G21" s="2282"/>
      <c r="H21" s="2282"/>
      <c r="I21" s="2282"/>
      <c r="J21" s="2282"/>
      <c r="K21" s="2283"/>
    </row>
    <row r="22" spans="1:11">
      <c r="A22" s="242"/>
      <c r="B22" s="2302" t="s">
        <v>233</v>
      </c>
      <c r="C22" s="2303"/>
      <c r="D22" s="2304" t="s">
        <v>1049</v>
      </c>
      <c r="E22" s="2305"/>
      <c r="F22" s="2306"/>
      <c r="G22" s="2307" t="s">
        <v>1049</v>
      </c>
      <c r="H22" s="2307"/>
      <c r="I22" s="2308" t="s">
        <v>1049</v>
      </c>
      <c r="J22" s="2308"/>
      <c r="K22" s="2309"/>
    </row>
    <row r="23" spans="1:11">
      <c r="A23" s="242"/>
      <c r="B23" s="2302" t="s">
        <v>723</v>
      </c>
      <c r="C23" s="2303"/>
      <c r="D23" s="2310"/>
      <c r="E23" s="2311"/>
      <c r="F23" s="2312"/>
      <c r="G23" s="2313"/>
      <c r="H23" s="2312"/>
      <c r="I23" s="2313"/>
      <c r="J23" s="2311"/>
      <c r="K23" s="2314"/>
    </row>
    <row r="24" spans="1:11">
      <c r="A24" s="242"/>
      <c r="B24" s="2302" t="s">
        <v>724</v>
      </c>
      <c r="C24" s="2303"/>
      <c r="D24" s="2310"/>
      <c r="E24" s="2311"/>
      <c r="F24" s="2312"/>
      <c r="G24" s="2317"/>
      <c r="H24" s="2317"/>
      <c r="I24" s="2317"/>
      <c r="J24" s="2317"/>
      <c r="K24" s="2318"/>
    </row>
    <row r="25" spans="1:11">
      <c r="A25" s="242"/>
      <c r="B25" s="2302" t="s">
        <v>725</v>
      </c>
      <c r="C25" s="2303"/>
      <c r="D25" s="2310"/>
      <c r="E25" s="2311"/>
      <c r="F25" s="2312"/>
      <c r="G25" s="2317"/>
      <c r="H25" s="2317"/>
      <c r="I25" s="2317"/>
      <c r="J25" s="2317"/>
      <c r="K25" s="2318"/>
    </row>
    <row r="26" spans="1:11">
      <c r="A26" s="242"/>
      <c r="B26" s="2322" t="s">
        <v>726</v>
      </c>
      <c r="C26" s="2323"/>
      <c r="D26" s="2304" t="s">
        <v>1040</v>
      </c>
      <c r="E26" s="2305"/>
      <c r="F26" s="2306"/>
      <c r="G26" s="2307" t="s">
        <v>1040</v>
      </c>
      <c r="H26" s="2307"/>
      <c r="I26" s="2307" t="s">
        <v>1040</v>
      </c>
      <c r="J26" s="2307"/>
      <c r="K26" s="2328"/>
    </row>
    <row r="27" spans="1:11">
      <c r="A27" s="242"/>
      <c r="B27" s="2324"/>
      <c r="C27" s="2325"/>
      <c r="D27" s="2329" t="s">
        <v>201</v>
      </c>
      <c r="E27" s="2330"/>
      <c r="F27" s="2331"/>
      <c r="G27" s="2332" t="s">
        <v>727</v>
      </c>
      <c r="H27" s="2333"/>
      <c r="I27" s="2332" t="s">
        <v>201</v>
      </c>
      <c r="J27" s="2332"/>
      <c r="K27" s="2334"/>
    </row>
    <row r="28" spans="1:11">
      <c r="A28" s="242"/>
      <c r="B28" s="2326"/>
      <c r="C28" s="2327"/>
      <c r="D28" s="2335" t="s">
        <v>1040</v>
      </c>
      <c r="E28" s="2336"/>
      <c r="F28" s="2337"/>
      <c r="G28" s="2338" t="s">
        <v>1040</v>
      </c>
      <c r="H28" s="2338"/>
      <c r="I28" s="2338" t="s">
        <v>1040</v>
      </c>
      <c r="J28" s="2338"/>
      <c r="K28" s="2339"/>
    </row>
    <row r="29" spans="1:11">
      <c r="A29" s="242"/>
      <c r="B29" s="2290" t="s">
        <v>728</v>
      </c>
      <c r="C29" s="2340"/>
      <c r="D29" s="2341" t="s">
        <v>1040</v>
      </c>
      <c r="E29" s="2342"/>
      <c r="F29" s="2343"/>
      <c r="G29" s="2315" t="s">
        <v>1040</v>
      </c>
      <c r="H29" s="2315"/>
      <c r="I29" s="2315" t="s">
        <v>1040</v>
      </c>
      <c r="J29" s="2315"/>
      <c r="K29" s="2316"/>
    </row>
    <row r="30" spans="1:11">
      <c r="A30" s="242"/>
      <c r="B30" s="242"/>
      <c r="C30" s="242"/>
      <c r="D30" s="242"/>
      <c r="E30" s="242"/>
      <c r="F30" s="242"/>
      <c r="G30" s="242"/>
      <c r="H30" s="242"/>
      <c r="I30" s="242"/>
      <c r="J30" s="242"/>
      <c r="K30" s="242"/>
    </row>
    <row r="31" spans="1:11">
      <c r="A31" s="2284" t="s">
        <v>729</v>
      </c>
      <c r="B31" s="2284"/>
      <c r="C31" s="2284"/>
      <c r="D31" s="2284"/>
      <c r="E31" s="2284"/>
      <c r="F31" s="2284"/>
      <c r="G31" s="2284"/>
      <c r="H31" s="2284"/>
      <c r="I31" s="2284"/>
      <c r="J31" s="2284"/>
      <c r="K31" s="2284"/>
    </row>
    <row r="32" spans="1:11">
      <c r="A32" s="242"/>
      <c r="B32" s="2346" t="s">
        <v>730</v>
      </c>
      <c r="C32" s="2346"/>
      <c r="D32" s="2346"/>
      <c r="E32" s="2321"/>
      <c r="F32" s="2321"/>
      <c r="G32" s="2321"/>
      <c r="H32" s="2321"/>
      <c r="I32" s="2321"/>
      <c r="J32" s="2321"/>
      <c r="K32" s="2321"/>
    </row>
    <row r="33" spans="1:11">
      <c r="A33" s="242"/>
      <c r="B33" s="2319" t="s">
        <v>731</v>
      </c>
      <c r="C33" s="2319"/>
      <c r="D33" s="2319"/>
      <c r="E33" s="2320"/>
      <c r="F33" s="2320"/>
      <c r="G33" s="2320"/>
      <c r="H33" s="2320"/>
      <c r="I33" s="2320"/>
      <c r="J33" s="2320"/>
      <c r="K33" s="2320"/>
    </row>
    <row r="34" spans="1:11">
      <c r="A34" s="242"/>
      <c r="B34" s="2359" t="s">
        <v>732</v>
      </c>
      <c r="C34" s="2359"/>
      <c r="D34" s="2359"/>
      <c r="E34" s="2320"/>
      <c r="F34" s="2320"/>
      <c r="G34" s="2320"/>
      <c r="H34" s="2320"/>
      <c r="I34" s="2320"/>
      <c r="J34" s="2320"/>
      <c r="K34" s="2320"/>
    </row>
    <row r="35" spans="1:11">
      <c r="A35" s="242"/>
      <c r="B35" s="2359"/>
      <c r="C35" s="2359"/>
      <c r="D35" s="2359"/>
      <c r="E35" s="2320"/>
      <c r="F35" s="2320"/>
      <c r="G35" s="2320"/>
      <c r="H35" s="2320"/>
      <c r="I35" s="2320"/>
      <c r="J35" s="2320"/>
      <c r="K35" s="2320"/>
    </row>
    <row r="36" spans="1:11">
      <c r="A36" s="242"/>
      <c r="B36" s="2319" t="s">
        <v>733</v>
      </c>
      <c r="C36" s="2319"/>
      <c r="D36" s="2319"/>
      <c r="E36" s="244" t="s">
        <v>734</v>
      </c>
      <c r="F36" s="2344"/>
      <c r="G36" s="2344"/>
      <c r="H36" s="245" t="s">
        <v>735</v>
      </c>
      <c r="I36" s="2344"/>
      <c r="J36" s="2344"/>
      <c r="K36" s="2345"/>
    </row>
    <row r="37" spans="1:11">
      <c r="A37" s="242"/>
      <c r="B37" s="2319" t="s">
        <v>736</v>
      </c>
      <c r="C37" s="2319"/>
      <c r="D37" s="2319"/>
      <c r="E37" s="244" t="s">
        <v>734</v>
      </c>
      <c r="F37" s="2344"/>
      <c r="G37" s="2344"/>
      <c r="H37" s="245" t="s">
        <v>735</v>
      </c>
      <c r="I37" s="2344"/>
      <c r="J37" s="2344"/>
      <c r="K37" s="2345"/>
    </row>
    <row r="38" spans="1:11">
      <c r="A38" s="242"/>
      <c r="B38" s="2319" t="s">
        <v>737</v>
      </c>
      <c r="C38" s="2319"/>
      <c r="D38" s="2319"/>
      <c r="E38" s="2320"/>
      <c r="F38" s="2320"/>
      <c r="G38" s="2320"/>
      <c r="H38" s="2320"/>
      <c r="I38" s="2320"/>
      <c r="J38" s="2320"/>
      <c r="K38" s="2320"/>
    </row>
    <row r="39" spans="1:11">
      <c r="A39" s="242"/>
      <c r="B39" s="2319" t="s">
        <v>738</v>
      </c>
      <c r="C39" s="2319"/>
      <c r="D39" s="2319"/>
      <c r="E39" s="2320"/>
      <c r="F39" s="2320"/>
      <c r="G39" s="2320"/>
      <c r="H39" s="2320"/>
      <c r="I39" s="2320"/>
      <c r="J39" s="2320"/>
      <c r="K39" s="2320"/>
    </row>
    <row r="40" spans="1:11">
      <c r="A40" s="242"/>
      <c r="B40" s="2352" t="s">
        <v>739</v>
      </c>
      <c r="C40" s="2353"/>
      <c r="D40" s="2354"/>
      <c r="E40" s="2341" t="s">
        <v>952</v>
      </c>
      <c r="F40" s="2342"/>
      <c r="G40" s="2342"/>
      <c r="H40" s="476" t="s">
        <v>201</v>
      </c>
      <c r="I40" s="2342" t="s">
        <v>952</v>
      </c>
      <c r="J40" s="2342"/>
      <c r="K40" s="2355"/>
    </row>
    <row r="41" spans="1:11">
      <c r="B41" s="246"/>
      <c r="C41" s="246"/>
      <c r="D41" s="246"/>
      <c r="E41" s="246"/>
      <c r="F41" s="246"/>
      <c r="G41" s="246"/>
      <c r="H41" s="246"/>
      <c r="I41" s="246"/>
      <c r="J41" s="246"/>
      <c r="K41" s="246"/>
    </row>
    <row r="42" spans="1:11">
      <c r="A42" s="247"/>
      <c r="B42" s="2356" t="s">
        <v>740</v>
      </c>
      <c r="C42" s="2357"/>
      <c r="D42" s="2357"/>
      <c r="E42" s="2357"/>
      <c r="F42" s="2357"/>
      <c r="G42" s="2357"/>
      <c r="H42" s="2357"/>
      <c r="I42" s="2357"/>
      <c r="J42" s="2357"/>
      <c r="K42" s="2358"/>
    </row>
    <row r="43" spans="1:11">
      <c r="A43" s="247"/>
      <c r="B43" s="2347" t="s">
        <v>741</v>
      </c>
      <c r="C43" s="2284"/>
      <c r="D43" s="2284"/>
      <c r="E43" s="2284"/>
      <c r="F43" s="2284"/>
      <c r="G43" s="2284"/>
      <c r="H43" s="2284"/>
      <c r="I43" s="2284"/>
      <c r="J43" s="2284"/>
      <c r="K43" s="2348"/>
    </row>
    <row r="44" spans="1:11">
      <c r="A44" s="247"/>
      <c r="B44" s="2347" t="s">
        <v>742</v>
      </c>
      <c r="C44" s="2284"/>
      <c r="D44" s="2284"/>
      <c r="E44" s="2284"/>
      <c r="F44" s="2284"/>
      <c r="G44" s="2284"/>
      <c r="H44" s="2284"/>
      <c r="I44" s="2284"/>
      <c r="J44" s="2284"/>
      <c r="K44" s="2348"/>
    </row>
    <row r="45" spans="1:11">
      <c r="A45" s="247"/>
      <c r="B45" s="2347" t="s">
        <v>743</v>
      </c>
      <c r="C45" s="2284"/>
      <c r="D45" s="2284"/>
      <c r="E45" s="2284"/>
      <c r="F45" s="2284"/>
      <c r="G45" s="2284"/>
      <c r="H45" s="2284"/>
      <c r="I45" s="2284"/>
      <c r="J45" s="2284"/>
      <c r="K45" s="2348"/>
    </row>
    <row r="46" spans="1:11">
      <c r="A46" s="247"/>
      <c r="B46" s="2347" t="s">
        <v>744</v>
      </c>
      <c r="C46" s="2284"/>
      <c r="D46" s="2284"/>
      <c r="E46" s="2284"/>
      <c r="F46" s="2284"/>
      <c r="G46" s="2284"/>
      <c r="H46" s="2284"/>
      <c r="I46" s="2284"/>
      <c r="J46" s="2284"/>
      <c r="K46" s="2348"/>
    </row>
    <row r="47" spans="1:11">
      <c r="A47" s="247"/>
      <c r="B47" s="2349" t="s">
        <v>745</v>
      </c>
      <c r="C47" s="2350"/>
      <c r="D47" s="2350"/>
      <c r="E47" s="2350"/>
      <c r="F47" s="2350"/>
      <c r="G47" s="2350"/>
      <c r="H47" s="2350"/>
      <c r="I47" s="2350"/>
      <c r="J47" s="2350"/>
      <c r="K47" s="2351"/>
    </row>
    <row r="48" spans="1:11">
      <c r="B48" s="242"/>
      <c r="C48" s="242"/>
      <c r="D48" s="242"/>
      <c r="E48" s="242"/>
      <c r="F48" s="242"/>
      <c r="G48" s="242"/>
      <c r="H48" s="242"/>
      <c r="I48" s="242"/>
      <c r="J48" s="242"/>
      <c r="K48" s="242"/>
    </row>
    <row r="49" spans="1:11">
      <c r="A49" s="248"/>
      <c r="B49" s="248"/>
      <c r="C49" s="248"/>
      <c r="D49" s="248"/>
      <c r="E49" s="248"/>
      <c r="F49" s="248"/>
      <c r="G49" s="248"/>
      <c r="H49" s="248"/>
      <c r="I49" s="248"/>
      <c r="J49" s="248"/>
      <c r="K49" s="65"/>
    </row>
  </sheetData>
  <sheetProtection sheet="1" objects="1" scenarios="1" selectLockedCells="1"/>
  <mergeCells count="77">
    <mergeCell ref="B32:D32"/>
    <mergeCell ref="B45:K45"/>
    <mergeCell ref="B46:K46"/>
    <mergeCell ref="B47:K47"/>
    <mergeCell ref="B40:D40"/>
    <mergeCell ref="E40:G40"/>
    <mergeCell ref="I40:K40"/>
    <mergeCell ref="B42:K42"/>
    <mergeCell ref="B43:K43"/>
    <mergeCell ref="B44:K44"/>
    <mergeCell ref="B39:D39"/>
    <mergeCell ref="E39:K39"/>
    <mergeCell ref="B33:D33"/>
    <mergeCell ref="E33:K33"/>
    <mergeCell ref="B34:D35"/>
    <mergeCell ref="E34:K35"/>
    <mergeCell ref="B36:D36"/>
    <mergeCell ref="F36:G36"/>
    <mergeCell ref="I36:K36"/>
    <mergeCell ref="B37:D37"/>
    <mergeCell ref="F37:G37"/>
    <mergeCell ref="I37:K37"/>
    <mergeCell ref="B38:D38"/>
    <mergeCell ref="E38:K38"/>
    <mergeCell ref="E32:K32"/>
    <mergeCell ref="B26:C28"/>
    <mergeCell ref="D26:F26"/>
    <mergeCell ref="G26:H26"/>
    <mergeCell ref="I26:K26"/>
    <mergeCell ref="D27:F27"/>
    <mergeCell ref="G27:H27"/>
    <mergeCell ref="I27:K27"/>
    <mergeCell ref="D28:F28"/>
    <mergeCell ref="G28:H28"/>
    <mergeCell ref="I28:K28"/>
    <mergeCell ref="B29:C29"/>
    <mergeCell ref="D29:F29"/>
    <mergeCell ref="G29:H29"/>
    <mergeCell ref="I29:K29"/>
    <mergeCell ref="A31:K31"/>
    <mergeCell ref="B24:C24"/>
    <mergeCell ref="D24:F24"/>
    <mergeCell ref="G24:H24"/>
    <mergeCell ref="I24:K24"/>
    <mergeCell ref="B25:C25"/>
    <mergeCell ref="D25:F25"/>
    <mergeCell ref="G25:H25"/>
    <mergeCell ref="I25:K25"/>
    <mergeCell ref="B22:C22"/>
    <mergeCell ref="D22:F22"/>
    <mergeCell ref="G22:H22"/>
    <mergeCell ref="I22:K22"/>
    <mergeCell ref="B23:C23"/>
    <mergeCell ref="D23:F23"/>
    <mergeCell ref="G23:H23"/>
    <mergeCell ref="I23:K23"/>
    <mergeCell ref="B21:C21"/>
    <mergeCell ref="D21:F21"/>
    <mergeCell ref="G21:H21"/>
    <mergeCell ref="I21:K21"/>
    <mergeCell ref="A14:K14"/>
    <mergeCell ref="B15:C15"/>
    <mergeCell ref="D15:K15"/>
    <mergeCell ref="B16:C16"/>
    <mergeCell ref="D16:K16"/>
    <mergeCell ref="A18:K18"/>
    <mergeCell ref="A19:K19"/>
    <mergeCell ref="B20:C20"/>
    <mergeCell ref="D20:F20"/>
    <mergeCell ref="G20:H20"/>
    <mergeCell ref="I20:K20"/>
    <mergeCell ref="H11:K11"/>
    <mergeCell ref="A2:D2"/>
    <mergeCell ref="A5:K5"/>
    <mergeCell ref="A7:D8"/>
    <mergeCell ref="H9:K9"/>
    <mergeCell ref="H10:K10"/>
  </mergeCells>
  <phoneticPr fontId="1"/>
  <dataValidations count="7">
    <dataValidation type="list" allowBlank="1" showInputMessage="1" prompt="例）2020/4/1_x000a_※自動で和暦入力されます。" sqref="H9:K9" xr:uid="{BB1D09E0-FC0D-45BE-90E7-324D1B73669A}">
      <formula1>"令和　　　年　　　月　　　　日"</formula1>
    </dataValidation>
    <dataValidation type="list" allowBlank="1" showInputMessage="1" showErrorMessage="1" sqref="D23:K23" xr:uid="{B470AE59-899D-4DD1-8AF0-839897363D02}">
      <formula1>"男,女"</formula1>
    </dataValidation>
    <dataValidation type="list" allowBlank="1" showInputMessage="1" sqref="D27:K27" xr:uid="{21840549-4D58-410E-8B06-D62E81C03329}">
      <formula1>"平成　　年　　月　　日"</formula1>
    </dataValidation>
    <dataValidation allowBlank="1" showInputMessage="1" showErrorMessage="1" prompt="記載例_x000a__x000a_㈱○○○_x000a_代表取締役　△△　△△" sqref="H10:K10" xr:uid="{1918F577-4C34-4BFC-AB73-CCC50B8282F8}"/>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D22:K22" xr:uid="{45466F20-B889-4ED4-AE95-5B149F403246}">
      <formula1>"昭和　　年　　月　　日,平成　　年　　月　　日,令和　　年　　月　　日"</formula1>
    </dataValidation>
    <dataValidation type="list" allowBlank="1" showInputMessage="1" prompt="例）2020/4/1_x000a_※自動で和暦入力されます。_x000a__x000a_※手書き用に変更したい場合やデータを消した後は▼をクリックして、該当和暦に変更してください。" sqref="D26:K26 D28:K29" xr:uid="{AD0D0BA3-C183-49C1-84EB-6B1BB7C210AB}">
      <formula1>"令和　　年　　月　　日,平成　　年　　月　　日"</formula1>
    </dataValidation>
    <dataValidation type="list" allowBlank="1" showInputMessage="1" prompt="例）2020/4/1_x000a_※自動で和暦入力されます。" sqref="E40:G40 I40:K40" xr:uid="{ACC2ED38-CFD9-4FDF-859B-681F76DBCB33}">
      <formula1>"令和　　　　年　　　　月　　　　日"</formula1>
    </dataValidation>
  </dataValidations>
  <printOptions horizontalCentered="1" verticalCentered="1"/>
  <pageMargins left="0.78740157480314965" right="0.39370078740157483" top="0.39370078740157483" bottom="0.19685039370078741" header="0.31496062992125984" footer="0.11811023622047245"/>
  <pageSetup paperSize="9" scale="89" orientation="portrait" blackAndWhite="1"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61AFC-B564-46F0-A48A-4CC52A6521C5}">
  <sheetPr codeName="Sheet19"/>
  <dimension ref="A1:AD84"/>
  <sheetViews>
    <sheetView showGridLines="0" view="pageBreakPreview" zoomScaleNormal="30" zoomScaleSheetLayoutView="100" workbookViewId="0">
      <selection activeCell="J10" sqref="J10:K10"/>
    </sheetView>
  </sheetViews>
  <sheetFormatPr defaultRowHeight="18.75"/>
  <cols>
    <col min="1" max="1" width="2.25" style="68" customWidth="1"/>
    <col min="2" max="2" width="1" style="68" customWidth="1"/>
    <col min="3" max="3" width="9" style="68"/>
    <col min="4" max="4" width="1.75" style="68" customWidth="1"/>
    <col min="5" max="5" width="6.875" style="68" customWidth="1"/>
    <col min="6" max="6" width="5" style="68" customWidth="1"/>
    <col min="7" max="7" width="1.875" style="68" customWidth="1"/>
    <col min="8" max="8" width="4.375" style="68" customWidth="1"/>
    <col min="9" max="9" width="7.25" style="68" customWidth="1"/>
    <col min="10" max="10" width="7.5" style="68" customWidth="1"/>
    <col min="11" max="11" width="9.75" style="68" customWidth="1"/>
    <col min="12" max="12" width="9.25" style="68" customWidth="1"/>
    <col min="13" max="13" width="11.125" style="68" customWidth="1"/>
    <col min="14" max="14" width="9.125" style="68" customWidth="1"/>
    <col min="15" max="15" width="2.25" style="68" customWidth="1"/>
    <col min="16" max="16" width="19.125" style="68" customWidth="1"/>
    <col min="17" max="17" width="3" style="249" customWidth="1"/>
    <col min="18" max="18" width="1" style="249" customWidth="1"/>
    <col min="19" max="19" width="9" style="249"/>
    <col min="20" max="20" width="11.125" style="249" customWidth="1"/>
    <col min="21" max="21" width="2.625" style="249" customWidth="1"/>
    <col min="22" max="22" width="12.25" style="249" customWidth="1"/>
    <col min="23" max="23" width="9" style="249"/>
    <col min="24" max="24" width="5.75" style="249" customWidth="1"/>
    <col min="25" max="25" width="3.75" style="249" customWidth="1"/>
    <col min="26" max="26" width="9" style="249"/>
    <col min="27" max="27" width="11.25" style="249" customWidth="1"/>
    <col min="28" max="28" width="9" style="249"/>
    <col min="29" max="29" width="8.75" style="249" customWidth="1"/>
    <col min="30" max="30" width="2.25" style="249" customWidth="1"/>
  </cols>
  <sheetData>
    <row r="1" spans="1:30" s="25" customFormat="1" ht="37.5" customHeight="1">
      <c r="B1" s="460" t="s">
        <v>1184</v>
      </c>
      <c r="P1" s="600" t="str">
        <f>HYPERLINK("#提出書類一覧表!$A$1","一覧へ戻る")</f>
        <v>一覧へ戻る</v>
      </c>
      <c r="T1" s="612" t="s">
        <v>1475</v>
      </c>
    </row>
    <row r="2" spans="1:30" s="68" customFormat="1" ht="21" customHeight="1">
      <c r="C2" s="241" t="s">
        <v>746</v>
      </c>
      <c r="D2" s="241"/>
      <c r="E2" s="241"/>
      <c r="F2" s="241"/>
      <c r="G2" s="241"/>
      <c r="H2" s="241"/>
      <c r="I2" s="241"/>
      <c r="J2" s="241"/>
      <c r="K2" s="240"/>
      <c r="L2" s="240"/>
      <c r="M2" s="240"/>
      <c r="N2" s="240"/>
      <c r="O2" s="240"/>
      <c r="P2" s="240"/>
      <c r="Q2" s="249"/>
      <c r="R2" s="249"/>
      <c r="S2" s="249"/>
      <c r="T2" s="249"/>
      <c r="U2" s="249"/>
      <c r="V2" s="249"/>
      <c r="W2" s="249"/>
      <c r="X2" s="249"/>
      <c r="Y2" s="249"/>
      <c r="Z2" s="249"/>
      <c r="AA2" s="249"/>
      <c r="AB2" s="249"/>
      <c r="AC2" s="249"/>
      <c r="AD2" s="249"/>
    </row>
    <row r="3" spans="1:30" s="68" customFormat="1" ht="10.5" customHeight="1">
      <c r="A3" s="272"/>
      <c r="B3" s="272"/>
      <c r="C3" s="2367"/>
      <c r="D3" s="2367"/>
      <c r="E3" s="2367"/>
      <c r="F3" s="2367"/>
      <c r="G3" s="2367"/>
      <c r="H3" s="2367"/>
      <c r="I3" s="2367"/>
      <c r="J3" s="2367"/>
      <c r="K3" s="2367"/>
      <c r="L3" s="2367"/>
      <c r="M3" s="2367"/>
      <c r="N3" s="273"/>
      <c r="O3" s="273"/>
      <c r="P3" s="273"/>
      <c r="Q3" s="274"/>
      <c r="R3" s="274"/>
      <c r="S3" s="274"/>
      <c r="T3" s="274"/>
      <c r="U3" s="274"/>
      <c r="V3" s="274"/>
      <c r="W3" s="274"/>
      <c r="X3" s="274"/>
      <c r="Y3" s="274"/>
      <c r="Z3" s="274"/>
      <c r="AA3" s="274"/>
      <c r="AB3" s="274"/>
      <c r="AC3" s="274"/>
      <c r="AD3" s="270"/>
    </row>
    <row r="4" spans="1:30" s="68" customFormat="1" ht="21" customHeight="1">
      <c r="A4" s="250"/>
      <c r="B4" s="251"/>
      <c r="C4" s="547" t="s">
        <v>1420</v>
      </c>
      <c r="D4" s="251"/>
      <c r="E4" s="251"/>
      <c r="F4" s="251"/>
      <c r="G4" s="251"/>
      <c r="H4" s="251"/>
      <c r="I4" s="251"/>
      <c r="J4" s="251"/>
      <c r="K4" s="251"/>
      <c r="L4" s="251"/>
      <c r="M4" s="251"/>
      <c r="N4" s="252" t="s">
        <v>747</v>
      </c>
      <c r="O4" s="253"/>
      <c r="P4" s="272"/>
      <c r="Q4" s="285"/>
      <c r="R4" s="268"/>
      <c r="S4" s="546" t="s">
        <v>1421</v>
      </c>
      <c r="T4" s="268"/>
      <c r="U4" s="268"/>
      <c r="V4" s="268"/>
      <c r="W4" s="268"/>
      <c r="X4" s="268"/>
      <c r="Y4" s="268"/>
      <c r="Z4" s="268"/>
      <c r="AA4" s="268"/>
      <c r="AB4" s="268"/>
      <c r="AC4" s="307" t="s">
        <v>748</v>
      </c>
      <c r="AD4" s="269"/>
    </row>
    <row r="5" spans="1:30" s="68" customFormat="1" ht="21" customHeight="1">
      <c r="A5" s="254"/>
      <c r="B5" s="2368" t="s">
        <v>749</v>
      </c>
      <c r="C5" s="2368"/>
      <c r="D5" s="2368"/>
      <c r="E5" s="2368"/>
      <c r="F5" s="2368"/>
      <c r="G5" s="2368"/>
      <c r="H5" s="2368"/>
      <c r="I5" s="2368"/>
      <c r="J5" s="2368"/>
      <c r="K5" s="2368"/>
      <c r="L5" s="2368"/>
      <c r="M5" s="2368"/>
      <c r="N5" s="2368"/>
      <c r="O5" s="255"/>
      <c r="P5" s="272"/>
      <c r="Q5" s="286"/>
      <c r="R5" s="302"/>
      <c r="S5" s="303" t="s">
        <v>750</v>
      </c>
      <c r="T5" s="304"/>
      <c r="U5" s="297"/>
      <c r="V5" s="297"/>
      <c r="W5" s="297"/>
      <c r="X5" s="297"/>
      <c r="Y5" s="297"/>
      <c r="Z5" s="297"/>
      <c r="AA5" s="297"/>
      <c r="AB5" s="297"/>
      <c r="AC5" s="298" t="s">
        <v>751</v>
      </c>
      <c r="AD5" s="287"/>
    </row>
    <row r="6" spans="1:30" s="68" customFormat="1" ht="21" customHeight="1">
      <c r="A6" s="254"/>
      <c r="B6" s="2369" t="s">
        <v>752</v>
      </c>
      <c r="C6" s="2369"/>
      <c r="D6" s="2369"/>
      <c r="E6" s="2369"/>
      <c r="F6" s="2369"/>
      <c r="G6" s="2369"/>
      <c r="H6" s="2369"/>
      <c r="I6" s="2369"/>
      <c r="J6" s="2369"/>
      <c r="K6" s="2369"/>
      <c r="L6" s="2369"/>
      <c r="M6" s="2369"/>
      <c r="N6" s="2369"/>
      <c r="O6" s="255"/>
      <c r="P6" s="272"/>
      <c r="Q6" s="286"/>
      <c r="R6" s="302"/>
      <c r="S6" s="2360" t="s">
        <v>753</v>
      </c>
      <c r="T6" s="2360"/>
      <c r="U6" s="2361"/>
      <c r="V6" s="2362"/>
      <c r="W6" s="2362"/>
      <c r="X6" s="2362"/>
      <c r="Y6" s="2362"/>
      <c r="Z6" s="2362"/>
      <c r="AA6" s="2362"/>
      <c r="AB6" s="2362"/>
      <c r="AC6" s="2363"/>
      <c r="AD6" s="287"/>
    </row>
    <row r="7" spans="1:30" s="68" customFormat="1" ht="21" customHeight="1">
      <c r="A7" s="254"/>
      <c r="B7" s="275"/>
      <c r="C7" s="275"/>
      <c r="D7" s="275"/>
      <c r="E7" s="275"/>
      <c r="F7" s="275"/>
      <c r="G7" s="275"/>
      <c r="H7" s="275"/>
      <c r="I7" s="275"/>
      <c r="J7" s="275"/>
      <c r="K7" s="275"/>
      <c r="L7" s="275"/>
      <c r="M7" s="275"/>
      <c r="N7" s="275"/>
      <c r="O7" s="255"/>
      <c r="P7" s="272"/>
      <c r="Q7" s="286"/>
      <c r="R7" s="302"/>
      <c r="S7" s="2360" t="s">
        <v>754</v>
      </c>
      <c r="T7" s="2360"/>
      <c r="U7" s="2361"/>
      <c r="V7" s="2362"/>
      <c r="W7" s="2362"/>
      <c r="X7" s="2362"/>
      <c r="Y7" s="2362"/>
      <c r="Z7" s="2363"/>
      <c r="AA7" s="306" t="s">
        <v>755</v>
      </c>
      <c r="AB7" s="2364" t="s">
        <v>756</v>
      </c>
      <c r="AC7" s="2365"/>
      <c r="AD7" s="287"/>
    </row>
    <row r="8" spans="1:30" s="68" customFormat="1" ht="21" customHeight="1">
      <c r="A8" s="254"/>
      <c r="B8" s="275"/>
      <c r="C8" s="2366" t="str">
        <f>標準入力!$H$4</f>
        <v>土木第1グループ雑工事</v>
      </c>
      <c r="D8" s="2366"/>
      <c r="E8" s="2366"/>
      <c r="F8" s="2366"/>
      <c r="G8" s="2366"/>
      <c r="H8" s="2366"/>
      <c r="I8" s="2366"/>
      <c r="J8" s="2366"/>
      <c r="K8" s="277"/>
      <c r="L8" s="272"/>
      <c r="M8" s="278"/>
      <c r="N8" s="278"/>
      <c r="O8" s="255"/>
      <c r="P8" s="272"/>
      <c r="Q8" s="286"/>
      <c r="R8" s="302"/>
      <c r="S8" s="2360" t="s">
        <v>757</v>
      </c>
      <c r="T8" s="2360"/>
      <c r="U8" s="2361"/>
      <c r="V8" s="2362"/>
      <c r="W8" s="2362"/>
      <c r="X8" s="2362"/>
      <c r="Y8" s="2362"/>
      <c r="Z8" s="2362"/>
      <c r="AA8" s="2362"/>
      <c r="AB8" s="2362"/>
      <c r="AC8" s="2363"/>
      <c r="AD8" s="287"/>
    </row>
    <row r="9" spans="1:30" s="68" customFormat="1" ht="21" customHeight="1">
      <c r="A9" s="254"/>
      <c r="B9" s="275"/>
      <c r="C9" s="277"/>
      <c r="D9" s="2370" t="s">
        <v>758</v>
      </c>
      <c r="E9" s="2370"/>
      <c r="F9" s="2371" t="str">
        <f>標準入力!$H$5</f>
        <v>元請　作業所長</v>
      </c>
      <c r="G9" s="2371"/>
      <c r="H9" s="2371"/>
      <c r="I9" s="2371"/>
      <c r="J9" s="2371"/>
      <c r="K9" s="277" t="s">
        <v>513</v>
      </c>
      <c r="L9" s="278"/>
      <c r="M9" s="272"/>
      <c r="N9" s="278"/>
      <c r="O9" s="255"/>
      <c r="P9" s="272"/>
      <c r="Q9" s="286"/>
      <c r="R9" s="296"/>
      <c r="S9" s="2372" t="s">
        <v>759</v>
      </c>
      <c r="T9" s="2375" t="s">
        <v>760</v>
      </c>
      <c r="U9" s="2373"/>
      <c r="V9" s="2376"/>
      <c r="W9" s="2377" t="s">
        <v>761</v>
      </c>
      <c r="X9" s="2373"/>
      <c r="Y9" s="279"/>
      <c r="Z9" s="2377" t="s">
        <v>760</v>
      </c>
      <c r="AA9" s="2376"/>
      <c r="AB9" s="2377" t="s">
        <v>761</v>
      </c>
      <c r="AC9" s="2376"/>
      <c r="AD9" s="287"/>
    </row>
    <row r="10" spans="1:30" s="68" customFormat="1" ht="21" customHeight="1">
      <c r="A10" s="254"/>
      <c r="B10" s="275"/>
      <c r="C10" s="272"/>
      <c r="D10" s="272"/>
      <c r="E10" s="272"/>
      <c r="F10" s="272"/>
      <c r="G10" s="2378" t="s">
        <v>762</v>
      </c>
      <c r="H10" s="2383"/>
      <c r="I10" s="2384"/>
      <c r="J10" s="2385"/>
      <c r="K10" s="2386"/>
      <c r="L10" s="257" t="s">
        <v>763</v>
      </c>
      <c r="M10" s="2387" t="s">
        <v>1040</v>
      </c>
      <c r="N10" s="2388"/>
      <c r="O10" s="255"/>
      <c r="P10" s="272"/>
      <c r="Q10" s="286"/>
      <c r="R10" s="299"/>
      <c r="S10" s="2373"/>
      <c r="T10" s="2361"/>
      <c r="U10" s="2362"/>
      <c r="V10" s="2363"/>
      <c r="W10" s="2361"/>
      <c r="X10" s="2389"/>
      <c r="Y10" s="585"/>
      <c r="Z10" s="2361"/>
      <c r="AA10" s="2382"/>
      <c r="AB10" s="2361"/>
      <c r="AC10" s="2363"/>
      <c r="AD10" s="287"/>
    </row>
    <row r="11" spans="1:30" s="68" customFormat="1" ht="21" customHeight="1">
      <c r="A11" s="254"/>
      <c r="B11" s="275"/>
      <c r="C11" s="272"/>
      <c r="D11" s="272"/>
      <c r="E11" s="272"/>
      <c r="F11" s="272"/>
      <c r="G11" s="2378" t="s">
        <v>764</v>
      </c>
      <c r="H11" s="2379"/>
      <c r="I11" s="2380"/>
      <c r="J11" s="257" t="s">
        <v>765</v>
      </c>
      <c r="K11" s="579"/>
      <c r="L11" s="257" t="s">
        <v>766</v>
      </c>
      <c r="M11" s="2381"/>
      <c r="N11" s="2382"/>
      <c r="O11" s="255"/>
      <c r="P11" s="272"/>
      <c r="Q11" s="286"/>
      <c r="R11" s="299"/>
      <c r="S11" s="2373"/>
      <c r="T11" s="2361"/>
      <c r="U11" s="2362"/>
      <c r="V11" s="2363"/>
      <c r="W11" s="2361"/>
      <c r="X11" s="2362"/>
      <c r="Y11" s="586"/>
      <c r="Z11" s="2361"/>
      <c r="AA11" s="2363"/>
      <c r="AB11" s="2361"/>
      <c r="AC11" s="2363"/>
      <c r="AD11" s="287"/>
    </row>
    <row r="12" spans="1:30" s="68" customFormat="1" ht="21" customHeight="1">
      <c r="A12" s="254"/>
      <c r="B12" s="275"/>
      <c r="C12" s="272"/>
      <c r="D12" s="272"/>
      <c r="E12" s="272"/>
      <c r="F12" s="272"/>
      <c r="G12" s="272"/>
      <c r="H12" s="272"/>
      <c r="I12" s="272"/>
      <c r="J12" s="272"/>
      <c r="K12" s="272"/>
      <c r="L12" s="272"/>
      <c r="M12" s="272"/>
      <c r="N12" s="272"/>
      <c r="O12" s="255"/>
      <c r="P12" s="272"/>
      <c r="Q12" s="286"/>
      <c r="R12" s="305"/>
      <c r="S12" s="2374"/>
      <c r="T12" s="2361"/>
      <c r="U12" s="2362"/>
      <c r="V12" s="2363"/>
      <c r="W12" s="2361"/>
      <c r="X12" s="2362"/>
      <c r="Y12" s="586"/>
      <c r="Z12" s="2361"/>
      <c r="AA12" s="2363"/>
      <c r="AB12" s="2361"/>
      <c r="AC12" s="2363"/>
      <c r="AD12" s="287"/>
    </row>
    <row r="13" spans="1:30" s="68" customFormat="1" ht="21" customHeight="1">
      <c r="A13" s="254"/>
      <c r="B13" s="281"/>
      <c r="C13" s="2409" t="s">
        <v>767</v>
      </c>
      <c r="D13" s="2410"/>
      <c r="E13" s="2411" t="str">
        <f>標準入力!$H$4</f>
        <v>土木第1グループ雑工事</v>
      </c>
      <c r="F13" s="2412"/>
      <c r="G13" s="2412"/>
      <c r="H13" s="2412"/>
      <c r="I13" s="2412"/>
      <c r="J13" s="2412"/>
      <c r="K13" s="2412"/>
      <c r="L13" s="2412"/>
      <c r="M13" s="2412"/>
      <c r="N13" s="2413"/>
      <c r="O13" s="255"/>
      <c r="P13" s="272"/>
      <c r="Q13" s="286"/>
      <c r="R13" s="296"/>
      <c r="S13" s="2414" t="s">
        <v>1476</v>
      </c>
      <c r="T13" s="2415"/>
      <c r="U13" s="2415"/>
      <c r="V13" s="2416"/>
      <c r="W13" s="2418" t="s">
        <v>836</v>
      </c>
      <c r="X13" s="2419"/>
      <c r="Y13" s="2419"/>
      <c r="Z13" s="2419"/>
      <c r="AA13" s="2419"/>
      <c r="AB13" s="2419"/>
      <c r="AC13" s="2420"/>
      <c r="AD13" s="287"/>
    </row>
    <row r="14" spans="1:30" s="68" customFormat="1" ht="21" customHeight="1">
      <c r="A14" s="254"/>
      <c r="B14" s="281"/>
      <c r="C14" s="2409" t="s">
        <v>768</v>
      </c>
      <c r="D14" s="2397"/>
      <c r="E14" s="2397"/>
      <c r="F14" s="2397"/>
      <c r="G14" s="2397"/>
      <c r="H14" s="2397"/>
      <c r="I14" s="2397"/>
      <c r="J14" s="2397"/>
      <c r="K14" s="2397"/>
      <c r="L14" s="2397"/>
      <c r="M14" s="2397"/>
      <c r="N14" s="2398"/>
      <c r="O14" s="255"/>
      <c r="P14" s="272"/>
      <c r="Q14" s="286"/>
      <c r="R14" s="299"/>
      <c r="S14" s="2373"/>
      <c r="T14" s="2373"/>
      <c r="U14" s="2373"/>
      <c r="V14" s="2376"/>
      <c r="W14" s="2421" t="s">
        <v>835</v>
      </c>
      <c r="X14" s="2422"/>
      <c r="Y14" s="2422"/>
      <c r="Z14" s="2422"/>
      <c r="AA14" s="2422"/>
      <c r="AB14" s="2422"/>
      <c r="AC14" s="2423"/>
      <c r="AD14" s="287"/>
    </row>
    <row r="15" spans="1:30" s="68" customFormat="1" ht="21" customHeight="1">
      <c r="A15" s="254"/>
      <c r="B15" s="281"/>
      <c r="C15" s="2424" t="s">
        <v>769</v>
      </c>
      <c r="D15" s="2425"/>
      <c r="E15" s="2426"/>
      <c r="F15" s="2381"/>
      <c r="G15" s="2427"/>
      <c r="H15" s="2427"/>
      <c r="I15" s="2427"/>
      <c r="J15" s="2427"/>
      <c r="K15" s="2428"/>
      <c r="L15" s="257" t="s">
        <v>770</v>
      </c>
      <c r="M15" s="2429"/>
      <c r="N15" s="2408"/>
      <c r="O15" s="255"/>
      <c r="P15" s="272"/>
      <c r="Q15" s="286"/>
      <c r="R15" s="305"/>
      <c r="S15" s="2374"/>
      <c r="T15" s="2374"/>
      <c r="U15" s="2374"/>
      <c r="V15" s="2417"/>
      <c r="W15" s="2430" t="s">
        <v>834</v>
      </c>
      <c r="X15" s="2431"/>
      <c r="Y15" s="2431"/>
      <c r="Z15" s="2431"/>
      <c r="AA15" s="2431"/>
      <c r="AB15" s="2431"/>
      <c r="AC15" s="2432"/>
      <c r="AD15" s="287"/>
    </row>
    <row r="16" spans="1:30" s="68" customFormat="1" ht="21" customHeight="1">
      <c r="A16" s="254"/>
      <c r="B16" s="281"/>
      <c r="C16" s="289" t="s">
        <v>754</v>
      </c>
      <c r="D16" s="2429"/>
      <c r="E16" s="2407"/>
      <c r="F16" s="2407"/>
      <c r="G16" s="2407"/>
      <c r="H16" s="2407"/>
      <c r="I16" s="2407"/>
      <c r="J16" s="2407"/>
      <c r="K16" s="2408"/>
      <c r="L16" s="280" t="s">
        <v>771</v>
      </c>
      <c r="M16" s="2433" t="s">
        <v>772</v>
      </c>
      <c r="N16" s="2434"/>
      <c r="O16" s="255"/>
      <c r="P16" s="272"/>
      <c r="Q16" s="286"/>
      <c r="R16" s="296"/>
      <c r="S16" s="2435" t="s">
        <v>773</v>
      </c>
      <c r="T16" s="2435"/>
      <c r="U16" s="2435"/>
      <c r="V16" s="2435"/>
      <c r="W16" s="2436"/>
      <c r="X16" s="2390"/>
      <c r="Y16" s="2391"/>
      <c r="Z16" s="2391"/>
      <c r="AA16" s="2391"/>
      <c r="AB16" s="2391"/>
      <c r="AC16" s="2392"/>
      <c r="AD16" s="287"/>
    </row>
    <row r="17" spans="1:30" s="68" customFormat="1" ht="21" customHeight="1">
      <c r="A17" s="254"/>
      <c r="B17" s="281"/>
      <c r="C17" s="2396" t="s">
        <v>774</v>
      </c>
      <c r="D17" s="2397"/>
      <c r="E17" s="2398"/>
      <c r="F17" s="2399" t="s">
        <v>775</v>
      </c>
      <c r="G17" s="2400"/>
      <c r="H17" s="2400"/>
      <c r="I17" s="2401"/>
      <c r="J17" s="2401"/>
      <c r="K17" s="258" t="s">
        <v>776</v>
      </c>
      <c r="L17" s="258" t="s">
        <v>777</v>
      </c>
      <c r="M17" s="580"/>
      <c r="N17" s="290" t="s">
        <v>776</v>
      </c>
      <c r="O17" s="255"/>
      <c r="P17" s="272"/>
      <c r="Q17" s="286"/>
      <c r="R17" s="299"/>
      <c r="S17" s="2402" t="s">
        <v>778</v>
      </c>
      <c r="T17" s="2402"/>
      <c r="U17" s="2402"/>
      <c r="V17" s="2402"/>
      <c r="W17" s="2403"/>
      <c r="X17" s="2393"/>
      <c r="Y17" s="2394"/>
      <c r="Z17" s="2394"/>
      <c r="AA17" s="2394"/>
      <c r="AB17" s="2394"/>
      <c r="AC17" s="2395"/>
      <c r="AD17" s="287"/>
    </row>
    <row r="18" spans="1:30" s="68" customFormat="1" ht="21" customHeight="1">
      <c r="A18" s="254"/>
      <c r="B18" s="281"/>
      <c r="C18" s="2404" t="s">
        <v>779</v>
      </c>
      <c r="D18" s="2405"/>
      <c r="E18" s="2406"/>
      <c r="F18" s="291" t="s">
        <v>780</v>
      </c>
      <c r="G18" s="2407"/>
      <c r="H18" s="2407"/>
      <c r="I18" s="2408"/>
      <c r="J18" s="267" t="s">
        <v>781</v>
      </c>
      <c r="K18" s="2407"/>
      <c r="L18" s="2407"/>
      <c r="M18" s="2407"/>
      <c r="N18" s="2408"/>
      <c r="O18" s="255"/>
      <c r="P18" s="272"/>
      <c r="Q18" s="286"/>
      <c r="R18" s="299"/>
      <c r="S18" s="2402" t="s">
        <v>782</v>
      </c>
      <c r="T18" s="2402"/>
      <c r="U18" s="2402"/>
      <c r="V18" s="2402"/>
      <c r="W18" s="2403"/>
      <c r="X18" s="2393"/>
      <c r="Y18" s="2394"/>
      <c r="Z18" s="2394"/>
      <c r="AA18" s="2394"/>
      <c r="AB18" s="2394"/>
      <c r="AC18" s="2395"/>
      <c r="AD18" s="287"/>
    </row>
    <row r="19" spans="1:30" s="68" customFormat="1" ht="21" customHeight="1">
      <c r="A19" s="254"/>
      <c r="B19" s="281"/>
      <c r="C19" s="2396" t="s">
        <v>783</v>
      </c>
      <c r="D19" s="2397"/>
      <c r="E19" s="2398"/>
      <c r="F19" s="291" t="s">
        <v>780</v>
      </c>
      <c r="G19" s="2407"/>
      <c r="H19" s="2407"/>
      <c r="I19" s="2408"/>
      <c r="J19" s="267" t="s">
        <v>781</v>
      </c>
      <c r="K19" s="2407"/>
      <c r="L19" s="2407"/>
      <c r="M19" s="2407"/>
      <c r="N19" s="2408"/>
      <c r="O19" s="255"/>
      <c r="P19" s="272"/>
      <c r="Q19" s="286"/>
      <c r="R19" s="299"/>
      <c r="S19" s="2402" t="s">
        <v>784</v>
      </c>
      <c r="T19" s="2402"/>
      <c r="U19" s="2402"/>
      <c r="V19" s="2402"/>
      <c r="W19" s="2403"/>
      <c r="X19" s="2393"/>
      <c r="Y19" s="2394"/>
      <c r="Z19" s="2394"/>
      <c r="AA19" s="2394"/>
      <c r="AB19" s="2394"/>
      <c r="AC19" s="2395"/>
      <c r="AD19" s="287"/>
    </row>
    <row r="20" spans="1:30" s="68" customFormat="1" ht="21" customHeight="1">
      <c r="A20" s="254"/>
      <c r="B20" s="281"/>
      <c r="C20" s="2396" t="s">
        <v>785</v>
      </c>
      <c r="D20" s="2397"/>
      <c r="E20" s="2398"/>
      <c r="F20" s="291" t="s">
        <v>780</v>
      </c>
      <c r="G20" s="2407"/>
      <c r="H20" s="2407"/>
      <c r="I20" s="2408"/>
      <c r="J20" s="267" t="s">
        <v>781</v>
      </c>
      <c r="K20" s="2407"/>
      <c r="L20" s="2407"/>
      <c r="M20" s="2407"/>
      <c r="N20" s="2408"/>
      <c r="O20" s="255"/>
      <c r="P20" s="272"/>
      <c r="Q20" s="286"/>
      <c r="R20" s="302"/>
      <c r="S20" s="2443" t="s">
        <v>786</v>
      </c>
      <c r="T20" s="2443"/>
      <c r="U20" s="2443"/>
      <c r="V20" s="2443"/>
      <c r="W20" s="2443"/>
      <c r="X20" s="2443"/>
      <c r="Y20" s="2443"/>
      <c r="Z20" s="2443"/>
      <c r="AA20" s="2443"/>
      <c r="AB20" s="2443"/>
      <c r="AC20" s="2444"/>
      <c r="AD20" s="287"/>
    </row>
    <row r="21" spans="1:30" s="68" customFormat="1" ht="21" customHeight="1">
      <c r="A21" s="254"/>
      <c r="B21" s="281"/>
      <c r="C21" s="2445" t="s">
        <v>787</v>
      </c>
      <c r="D21" s="2446"/>
      <c r="E21" s="2447"/>
      <c r="F21" s="2448"/>
      <c r="G21" s="2449"/>
      <c r="H21" s="2449"/>
      <c r="I21" s="2449"/>
      <c r="J21" s="2449"/>
      <c r="K21" s="2449"/>
      <c r="L21" s="2449"/>
      <c r="M21" s="2449"/>
      <c r="N21" s="2450"/>
      <c r="O21" s="255"/>
      <c r="P21" s="272"/>
      <c r="Q21" s="286"/>
      <c r="R21" s="285"/>
      <c r="S21" s="2451" t="s">
        <v>788</v>
      </c>
      <c r="T21" s="2452"/>
      <c r="U21" s="2452"/>
      <c r="V21" s="2453"/>
      <c r="W21" s="2456" t="s">
        <v>789</v>
      </c>
      <c r="X21" s="2457"/>
      <c r="Y21" s="2375" t="s">
        <v>790</v>
      </c>
      <c r="Z21" s="2415"/>
      <c r="AA21" s="2416"/>
      <c r="AB21" s="2375" t="s">
        <v>791</v>
      </c>
      <c r="AC21" s="2416"/>
      <c r="AD21" s="287"/>
    </row>
    <row r="22" spans="1:30" s="68" customFormat="1" ht="21" customHeight="1">
      <c r="A22" s="254"/>
      <c r="B22" s="281"/>
      <c r="C22" s="2409" t="s">
        <v>792</v>
      </c>
      <c r="D22" s="2397"/>
      <c r="E22" s="2397"/>
      <c r="F22" s="2397"/>
      <c r="G22" s="2397"/>
      <c r="H22" s="2397"/>
      <c r="I22" s="2397"/>
      <c r="J22" s="2397"/>
      <c r="K22" s="2397"/>
      <c r="L22" s="2397"/>
      <c r="M22" s="2397"/>
      <c r="N22" s="2398"/>
      <c r="O22" s="255"/>
      <c r="P22" s="272"/>
      <c r="Q22" s="286"/>
      <c r="R22" s="286"/>
      <c r="S22" s="2454"/>
      <c r="T22" s="2454"/>
      <c r="U22" s="2454"/>
      <c r="V22" s="2455"/>
      <c r="W22" s="2458"/>
      <c r="X22" s="2459"/>
      <c r="Y22" s="2377"/>
      <c r="Z22" s="2373"/>
      <c r="AA22" s="2376"/>
      <c r="AB22" s="2460"/>
      <c r="AC22" s="2417"/>
      <c r="AD22" s="287"/>
    </row>
    <row r="23" spans="1:30" s="68" customFormat="1" ht="21" customHeight="1">
      <c r="A23" s="254"/>
      <c r="B23" s="281"/>
      <c r="C23" s="2502"/>
      <c r="D23" s="2503"/>
      <c r="E23" s="2503"/>
      <c r="F23" s="2503"/>
      <c r="G23" s="2504"/>
      <c r="H23" s="2378" t="s">
        <v>793</v>
      </c>
      <c r="I23" s="2379"/>
      <c r="J23" s="2379"/>
      <c r="K23" s="2380"/>
      <c r="L23" s="2378" t="s">
        <v>794</v>
      </c>
      <c r="M23" s="2379"/>
      <c r="N23" s="2380"/>
      <c r="O23" s="255"/>
      <c r="P23" s="272"/>
      <c r="Q23" s="286"/>
      <c r="R23" s="285"/>
      <c r="S23" s="2437" t="s">
        <v>795</v>
      </c>
      <c r="T23" s="2437"/>
      <c r="U23" s="2437"/>
      <c r="V23" s="2437"/>
      <c r="W23" s="2439"/>
      <c r="X23" s="2440"/>
      <c r="Y23" s="2505">
        <v>43952</v>
      </c>
      <c r="Z23" s="2506"/>
      <c r="AA23" s="2507"/>
      <c r="AB23" s="2461"/>
      <c r="AC23" s="2440"/>
      <c r="AD23" s="287"/>
    </row>
    <row r="24" spans="1:30" s="68" customFormat="1" ht="21" customHeight="1">
      <c r="A24" s="254"/>
      <c r="B24" s="281"/>
      <c r="C24" s="2463" t="s">
        <v>796</v>
      </c>
      <c r="D24" s="2464"/>
      <c r="E24" s="2464"/>
      <c r="F24" s="2464"/>
      <c r="G24" s="2465"/>
      <c r="H24" s="2472" t="s">
        <v>1040</v>
      </c>
      <c r="I24" s="2473"/>
      <c r="J24" s="2473"/>
      <c r="K24" s="2474"/>
      <c r="L24" s="2472" t="s">
        <v>1040</v>
      </c>
      <c r="M24" s="2473"/>
      <c r="N24" s="2474"/>
      <c r="O24" s="259"/>
      <c r="P24" s="272"/>
      <c r="Q24" s="286"/>
      <c r="R24" s="288"/>
      <c r="S24" s="2438"/>
      <c r="T24" s="2438"/>
      <c r="U24" s="2438"/>
      <c r="V24" s="2438"/>
      <c r="W24" s="2441"/>
      <c r="X24" s="2442"/>
      <c r="Y24" s="481" t="s">
        <v>833</v>
      </c>
      <c r="Z24" s="2475">
        <v>43983</v>
      </c>
      <c r="AA24" s="2476"/>
      <c r="AB24" s="2462"/>
      <c r="AC24" s="2442"/>
      <c r="AD24" s="287"/>
    </row>
    <row r="25" spans="1:30" s="68" customFormat="1" ht="21" customHeight="1">
      <c r="A25" s="254"/>
      <c r="B25" s="281"/>
      <c r="C25" s="2466"/>
      <c r="D25" s="2467"/>
      <c r="E25" s="2467"/>
      <c r="F25" s="2467"/>
      <c r="G25" s="2468"/>
      <c r="H25" s="478" t="s">
        <v>797</v>
      </c>
      <c r="I25" s="2477" t="s">
        <v>1040</v>
      </c>
      <c r="J25" s="2477"/>
      <c r="K25" s="2478"/>
      <c r="L25" s="478" t="s">
        <v>797</v>
      </c>
      <c r="M25" s="2477" t="s">
        <v>1040</v>
      </c>
      <c r="N25" s="2478"/>
      <c r="O25" s="259"/>
      <c r="P25" s="272"/>
      <c r="Q25" s="286"/>
      <c r="R25" s="285"/>
      <c r="S25" s="2479" t="s">
        <v>798</v>
      </c>
      <c r="T25" s="2437"/>
      <c r="U25" s="2437"/>
      <c r="V25" s="2437"/>
      <c r="W25" s="2439"/>
      <c r="X25" s="2440"/>
      <c r="Y25" s="2505" t="s">
        <v>1040</v>
      </c>
      <c r="Z25" s="2506"/>
      <c r="AA25" s="2507"/>
      <c r="AB25" s="2461"/>
      <c r="AC25" s="2440"/>
      <c r="AD25" s="287"/>
    </row>
    <row r="26" spans="1:30" s="68" customFormat="1" ht="21" customHeight="1">
      <c r="A26" s="254"/>
      <c r="B26" s="281"/>
      <c r="C26" s="2469"/>
      <c r="D26" s="2470"/>
      <c r="E26" s="2470"/>
      <c r="F26" s="2470"/>
      <c r="G26" s="2471"/>
      <c r="H26" s="2492" t="s">
        <v>799</v>
      </c>
      <c r="I26" s="2493"/>
      <c r="J26" s="2493"/>
      <c r="K26" s="2494"/>
      <c r="L26" s="582"/>
      <c r="M26" s="583"/>
      <c r="N26" s="584"/>
      <c r="O26" s="255"/>
      <c r="P26" s="272"/>
      <c r="Q26" s="286"/>
      <c r="R26" s="288"/>
      <c r="S26" s="2438"/>
      <c r="T26" s="2438"/>
      <c r="U26" s="2438"/>
      <c r="V26" s="2438"/>
      <c r="W26" s="2441"/>
      <c r="X26" s="2442"/>
      <c r="Y26" s="481" t="s">
        <v>833</v>
      </c>
      <c r="Z26" s="2475" t="s">
        <v>1058</v>
      </c>
      <c r="AA26" s="2476"/>
      <c r="AB26" s="2462"/>
      <c r="AC26" s="2442"/>
      <c r="AD26" s="287"/>
    </row>
    <row r="27" spans="1:30" s="68" customFormat="1" ht="21" customHeight="1">
      <c r="A27" s="254"/>
      <c r="B27" s="281"/>
      <c r="C27" s="2404" t="s">
        <v>800</v>
      </c>
      <c r="D27" s="2405"/>
      <c r="E27" s="2405"/>
      <c r="F27" s="2405"/>
      <c r="G27" s="2406"/>
      <c r="H27" s="2429"/>
      <c r="I27" s="2407"/>
      <c r="J27" s="2407"/>
      <c r="K27" s="2408"/>
      <c r="L27" s="2429"/>
      <c r="M27" s="2407"/>
      <c r="N27" s="2408"/>
      <c r="O27" s="255"/>
      <c r="P27" s="272"/>
      <c r="Q27" s="286"/>
      <c r="R27" s="285"/>
      <c r="S27" s="2437" t="s">
        <v>801</v>
      </c>
      <c r="T27" s="2495"/>
      <c r="U27" s="2495"/>
      <c r="V27" s="2495"/>
      <c r="W27" s="2439"/>
      <c r="X27" s="2440"/>
      <c r="Y27" s="2505" t="s">
        <v>1040</v>
      </c>
      <c r="Z27" s="2506"/>
      <c r="AA27" s="2507"/>
      <c r="AB27" s="2496"/>
      <c r="AC27" s="2497"/>
      <c r="AD27" s="287"/>
    </row>
    <row r="28" spans="1:30" s="68" customFormat="1" ht="21" customHeight="1">
      <c r="A28" s="254"/>
      <c r="B28" s="281"/>
      <c r="C28" s="2396" t="s">
        <v>802</v>
      </c>
      <c r="D28" s="2397"/>
      <c r="E28" s="2397"/>
      <c r="F28" s="2397"/>
      <c r="G28" s="2398"/>
      <c r="H28" s="2500"/>
      <c r="I28" s="2401"/>
      <c r="J28" s="2401"/>
      <c r="K28" s="479" t="s">
        <v>776</v>
      </c>
      <c r="L28" s="2500"/>
      <c r="M28" s="2401"/>
      <c r="N28" s="479" t="s">
        <v>776</v>
      </c>
      <c r="O28" s="255"/>
      <c r="P28" s="272"/>
      <c r="Q28" s="286"/>
      <c r="R28" s="288"/>
      <c r="S28" s="2438" t="s">
        <v>803</v>
      </c>
      <c r="T28" s="2501"/>
      <c r="U28" s="2501"/>
      <c r="V28" s="2501"/>
      <c r="W28" s="2441"/>
      <c r="X28" s="2442"/>
      <c r="Y28" s="481" t="s">
        <v>833</v>
      </c>
      <c r="Z28" s="2475" t="s">
        <v>1058</v>
      </c>
      <c r="AA28" s="2476"/>
      <c r="AB28" s="2498"/>
      <c r="AC28" s="2499"/>
      <c r="AD28" s="287"/>
    </row>
    <row r="29" spans="1:30" s="68" customFormat="1" ht="21" customHeight="1">
      <c r="A29" s="254"/>
      <c r="B29" s="281"/>
      <c r="C29" s="2523" t="s">
        <v>804</v>
      </c>
      <c r="D29" s="2524"/>
      <c r="E29" s="2524"/>
      <c r="F29" s="2524"/>
      <c r="G29" s="2525"/>
      <c r="H29" s="581"/>
      <c r="I29" s="480" t="s">
        <v>805</v>
      </c>
      <c r="J29" s="580"/>
      <c r="K29" s="479" t="s">
        <v>776</v>
      </c>
      <c r="L29" s="2500"/>
      <c r="M29" s="2401"/>
      <c r="N29" s="479" t="s">
        <v>776</v>
      </c>
      <c r="O29" s="255"/>
      <c r="P29" s="272"/>
      <c r="Q29" s="286"/>
      <c r="R29" s="285"/>
      <c r="S29" s="2526" t="s">
        <v>806</v>
      </c>
      <c r="T29" s="2526"/>
      <c r="U29" s="2526"/>
      <c r="V29" s="2526"/>
      <c r="W29" s="2439"/>
      <c r="X29" s="2440"/>
      <c r="Y29" s="2505" t="s">
        <v>1040</v>
      </c>
      <c r="Z29" s="2506"/>
      <c r="AA29" s="2507"/>
      <c r="AB29" s="2488"/>
      <c r="AC29" s="2489"/>
      <c r="AD29" s="287"/>
    </row>
    <row r="30" spans="1:30" s="68" customFormat="1" ht="21" customHeight="1">
      <c r="A30" s="254"/>
      <c r="B30" s="281"/>
      <c r="C30" s="2396" t="s">
        <v>807</v>
      </c>
      <c r="D30" s="2397"/>
      <c r="E30" s="2397"/>
      <c r="F30" s="2397"/>
      <c r="G30" s="2398"/>
      <c r="H30" s="2429"/>
      <c r="I30" s="2407"/>
      <c r="J30" s="2407"/>
      <c r="K30" s="2408"/>
      <c r="L30" s="2381"/>
      <c r="M30" s="2427"/>
      <c r="N30" s="2428"/>
      <c r="O30" s="255"/>
      <c r="P30" s="272"/>
      <c r="Q30" s="286"/>
      <c r="R30" s="288"/>
      <c r="S30" s="300" t="s">
        <v>808</v>
      </c>
      <c r="T30" s="301"/>
      <c r="U30" s="301"/>
      <c r="V30" s="301"/>
      <c r="W30" s="2441"/>
      <c r="X30" s="2442"/>
      <c r="Y30" s="481" t="s">
        <v>833</v>
      </c>
      <c r="Z30" s="2475" t="s">
        <v>1058</v>
      </c>
      <c r="AA30" s="2476"/>
      <c r="AB30" s="2490"/>
      <c r="AC30" s="2491"/>
      <c r="AD30" s="287"/>
    </row>
    <row r="31" spans="1:30" s="68" customFormat="1" ht="21" customHeight="1">
      <c r="A31" s="254"/>
      <c r="B31" s="281"/>
      <c r="C31" s="2448" t="s">
        <v>809</v>
      </c>
      <c r="D31" s="2449"/>
      <c r="E31" s="2449"/>
      <c r="F31" s="2449"/>
      <c r="G31" s="2450"/>
      <c r="H31" s="2522"/>
      <c r="I31" s="2508"/>
      <c r="J31" s="2508"/>
      <c r="K31" s="2509"/>
      <c r="L31" s="2519"/>
      <c r="M31" s="2520"/>
      <c r="N31" s="2521"/>
      <c r="O31" s="255"/>
      <c r="P31" s="272"/>
      <c r="Q31" s="286"/>
      <c r="R31" s="274"/>
      <c r="S31" s="274"/>
      <c r="T31" s="274"/>
      <c r="U31" s="274"/>
      <c r="V31" s="274"/>
      <c r="W31" s="274"/>
      <c r="X31" s="274"/>
      <c r="Y31" s="274"/>
      <c r="Z31" s="274"/>
      <c r="AA31" s="274"/>
      <c r="AB31" s="274"/>
      <c r="AC31" s="274"/>
      <c r="AD31" s="287"/>
    </row>
    <row r="32" spans="1:30" s="68" customFormat="1" ht="21" customHeight="1">
      <c r="A32" s="254"/>
      <c r="B32" s="281"/>
      <c r="C32" s="2409" t="s">
        <v>810</v>
      </c>
      <c r="D32" s="2397"/>
      <c r="E32" s="2397"/>
      <c r="F32" s="2397"/>
      <c r="G32" s="2397"/>
      <c r="H32" s="2449"/>
      <c r="I32" s="2449"/>
      <c r="J32" s="2449"/>
      <c r="K32" s="2449"/>
      <c r="L32" s="2449"/>
      <c r="M32" s="2449"/>
      <c r="N32" s="2450"/>
      <c r="O32" s="255"/>
      <c r="P32" s="272"/>
      <c r="Q32" s="286"/>
      <c r="R32" s="282" t="s">
        <v>811</v>
      </c>
      <c r="S32" s="283"/>
      <c r="T32" s="283"/>
      <c r="U32" s="283"/>
      <c r="V32" s="283"/>
      <c r="W32" s="283"/>
      <c r="X32" s="283"/>
      <c r="Y32" s="283"/>
      <c r="Z32" s="283"/>
      <c r="AA32" s="283"/>
      <c r="AB32" s="274"/>
      <c r="AC32" s="274"/>
      <c r="AD32" s="287"/>
    </row>
    <row r="33" spans="1:30" s="68" customFormat="1" ht="21" customHeight="1">
      <c r="A33" s="254"/>
      <c r="B33" s="281"/>
      <c r="C33" s="292" t="s">
        <v>812</v>
      </c>
      <c r="D33" s="262"/>
      <c r="E33" s="262"/>
      <c r="F33" s="262"/>
      <c r="G33" s="262"/>
      <c r="H33" s="292"/>
      <c r="I33" s="2508"/>
      <c r="J33" s="2508"/>
      <c r="K33" s="2508"/>
      <c r="L33" s="2508"/>
      <c r="M33" s="2508"/>
      <c r="N33" s="2509"/>
      <c r="O33" s="255"/>
      <c r="P33" s="272"/>
      <c r="Q33" s="286"/>
      <c r="R33" s="283" t="s">
        <v>813</v>
      </c>
      <c r="S33" s="283"/>
      <c r="T33" s="283"/>
      <c r="U33" s="283"/>
      <c r="V33" s="283"/>
      <c r="W33" s="283"/>
      <c r="X33" s="283"/>
      <c r="Y33" s="283"/>
      <c r="Z33" s="283"/>
      <c r="AA33" s="283"/>
      <c r="AB33" s="274"/>
      <c r="AC33" s="274"/>
      <c r="AD33" s="287"/>
    </row>
    <row r="34" spans="1:30" s="68" customFormat="1" ht="21" customHeight="1">
      <c r="A34" s="254"/>
      <c r="B34" s="281"/>
      <c r="C34" s="260" t="s">
        <v>814</v>
      </c>
      <c r="D34" s="261"/>
      <c r="E34" s="261"/>
      <c r="F34" s="261"/>
      <c r="G34" s="261"/>
      <c r="H34" s="260"/>
      <c r="I34" s="2510"/>
      <c r="J34" s="2510"/>
      <c r="K34" s="2510"/>
      <c r="L34" s="2510"/>
      <c r="M34" s="2510"/>
      <c r="N34" s="2511"/>
      <c r="O34" s="255"/>
      <c r="P34" s="272"/>
      <c r="Q34" s="286"/>
      <c r="R34" s="283"/>
      <c r="S34" s="283"/>
      <c r="T34" s="283"/>
      <c r="U34" s="283"/>
      <c r="V34" s="283"/>
      <c r="W34" s="283"/>
      <c r="X34" s="283"/>
      <c r="Y34" s="283"/>
      <c r="Z34" s="283"/>
      <c r="AA34" s="283"/>
      <c r="AB34" s="274"/>
      <c r="AC34" s="274"/>
      <c r="AD34" s="287"/>
    </row>
    <row r="35" spans="1:30" s="68" customFormat="1" ht="21" customHeight="1">
      <c r="A35" s="254"/>
      <c r="B35" s="281"/>
      <c r="C35" s="2512" t="s">
        <v>815</v>
      </c>
      <c r="D35" s="2513"/>
      <c r="E35" s="2513"/>
      <c r="F35" s="2513"/>
      <c r="G35" s="2513"/>
      <c r="H35" s="2516" t="s">
        <v>816</v>
      </c>
      <c r="I35" s="2517"/>
      <c r="J35" s="2517"/>
      <c r="K35" s="2518"/>
      <c r="L35" s="2519" t="s">
        <v>817</v>
      </c>
      <c r="M35" s="2520"/>
      <c r="N35" s="2521"/>
      <c r="O35" s="255"/>
      <c r="P35" s="272"/>
      <c r="Q35" s="286"/>
      <c r="R35" s="283"/>
      <c r="S35" s="283" t="s">
        <v>818</v>
      </c>
      <c r="T35" s="283"/>
      <c r="U35" s="283"/>
      <c r="V35" s="283"/>
      <c r="W35" s="283"/>
      <c r="X35" s="283"/>
      <c r="Y35" s="283"/>
      <c r="Z35" s="283"/>
      <c r="AA35" s="283"/>
      <c r="AB35" s="274"/>
      <c r="AC35" s="274"/>
      <c r="AD35" s="287"/>
    </row>
    <row r="36" spans="1:30" s="68" customFormat="1" ht="21" customHeight="1">
      <c r="A36" s="254"/>
      <c r="B36" s="281"/>
      <c r="C36" s="2514"/>
      <c r="D36" s="2515"/>
      <c r="E36" s="2515"/>
      <c r="F36" s="2515"/>
      <c r="G36" s="2515"/>
      <c r="H36" s="2516" t="s">
        <v>819</v>
      </c>
      <c r="I36" s="2517"/>
      <c r="J36" s="2517"/>
      <c r="K36" s="2518"/>
      <c r="L36" s="2492"/>
      <c r="M36" s="2493"/>
      <c r="N36" s="2494"/>
      <c r="O36" s="255"/>
      <c r="P36" s="272"/>
      <c r="Q36" s="286"/>
      <c r="R36" s="283"/>
      <c r="S36" s="283" t="s">
        <v>820</v>
      </c>
      <c r="T36" s="283"/>
      <c r="U36" s="283"/>
      <c r="V36" s="283"/>
      <c r="W36" s="283"/>
      <c r="X36" s="283"/>
      <c r="Y36" s="283"/>
      <c r="Z36" s="283"/>
      <c r="AA36" s="283"/>
      <c r="AB36" s="274"/>
      <c r="AC36" s="274"/>
      <c r="AD36" s="287"/>
    </row>
    <row r="37" spans="1:30" s="68" customFormat="1" ht="21" customHeight="1">
      <c r="A37" s="254"/>
      <c r="B37" s="281"/>
      <c r="C37" s="292" t="s">
        <v>821</v>
      </c>
      <c r="D37" s="262"/>
      <c r="E37" s="262"/>
      <c r="F37" s="262"/>
      <c r="G37" s="262"/>
      <c r="H37" s="2480"/>
      <c r="I37" s="2481"/>
      <c r="J37" s="2481"/>
      <c r="K37" s="2481"/>
      <c r="L37" s="2481"/>
      <c r="M37" s="2481"/>
      <c r="N37" s="2482"/>
      <c r="O37" s="255"/>
      <c r="P37" s="272"/>
      <c r="Q37" s="286"/>
      <c r="R37" s="283"/>
      <c r="S37" s="283" t="s">
        <v>822</v>
      </c>
      <c r="T37" s="283"/>
      <c r="U37" s="283"/>
      <c r="V37" s="283"/>
      <c r="W37" s="283"/>
      <c r="X37" s="283"/>
      <c r="Y37" s="283"/>
      <c r="Z37" s="283"/>
      <c r="AA37" s="283"/>
      <c r="AB37" s="274"/>
      <c r="AC37" s="274"/>
      <c r="AD37" s="287"/>
    </row>
    <row r="38" spans="1:30" s="68" customFormat="1" ht="21" customHeight="1">
      <c r="A38" s="254"/>
      <c r="B38" s="281"/>
      <c r="C38" s="295" t="s">
        <v>823</v>
      </c>
      <c r="D38" s="284"/>
      <c r="E38" s="284"/>
      <c r="F38" s="284"/>
      <c r="G38" s="284"/>
      <c r="H38" s="2483"/>
      <c r="I38" s="2484"/>
      <c r="J38" s="2484"/>
      <c r="K38" s="2484"/>
      <c r="L38" s="2484"/>
      <c r="M38" s="2484"/>
      <c r="N38" s="2485"/>
      <c r="O38" s="255"/>
      <c r="P38" s="272"/>
      <c r="Q38" s="286"/>
      <c r="R38" s="283"/>
      <c r="S38" s="283" t="s">
        <v>824</v>
      </c>
      <c r="T38" s="283"/>
      <c r="U38" s="283"/>
      <c r="V38" s="283"/>
      <c r="W38" s="283"/>
      <c r="X38" s="283"/>
      <c r="Y38" s="283"/>
      <c r="Z38" s="283"/>
      <c r="AA38" s="283"/>
      <c r="AB38" s="274"/>
      <c r="AC38" s="274"/>
      <c r="AD38" s="287"/>
    </row>
    <row r="39" spans="1:30" s="68" customFormat="1" ht="21" customHeight="1">
      <c r="A39" s="254"/>
      <c r="B39" s="281"/>
      <c r="C39" s="292" t="s">
        <v>825</v>
      </c>
      <c r="D39" s="262"/>
      <c r="E39" s="262"/>
      <c r="F39" s="262"/>
      <c r="G39" s="293"/>
      <c r="H39" s="2480"/>
      <c r="I39" s="2481"/>
      <c r="J39" s="2481"/>
      <c r="K39" s="2481"/>
      <c r="L39" s="2481"/>
      <c r="M39" s="2481"/>
      <c r="N39" s="2482"/>
      <c r="O39" s="255"/>
      <c r="P39" s="272"/>
      <c r="Q39" s="286"/>
      <c r="R39" s="283"/>
      <c r="S39" s="283" t="s">
        <v>826</v>
      </c>
      <c r="T39" s="283"/>
      <c r="U39" s="283"/>
      <c r="V39" s="283"/>
      <c r="W39" s="283"/>
      <c r="X39" s="283"/>
      <c r="Y39" s="283"/>
      <c r="Z39" s="283"/>
      <c r="AA39" s="283"/>
      <c r="AB39" s="274"/>
      <c r="AC39" s="274"/>
      <c r="AD39" s="287"/>
    </row>
    <row r="40" spans="1:30" s="68" customFormat="1" ht="21" customHeight="1">
      <c r="A40" s="254"/>
      <c r="B40" s="281"/>
      <c r="C40" s="260" t="s">
        <v>823</v>
      </c>
      <c r="D40" s="261"/>
      <c r="E40" s="261"/>
      <c r="F40" s="261"/>
      <c r="G40" s="294"/>
      <c r="H40" s="2483"/>
      <c r="I40" s="2484"/>
      <c r="J40" s="2484"/>
      <c r="K40" s="2484"/>
      <c r="L40" s="2484"/>
      <c r="M40" s="2484"/>
      <c r="N40" s="2485"/>
      <c r="O40" s="255"/>
      <c r="P40" s="272"/>
      <c r="Q40" s="286"/>
      <c r="R40" s="283"/>
      <c r="S40" s="283" t="s">
        <v>827</v>
      </c>
      <c r="T40" s="283"/>
      <c r="U40" s="283"/>
      <c r="V40" s="283"/>
      <c r="W40" s="283"/>
      <c r="X40" s="283"/>
      <c r="Y40" s="283"/>
      <c r="Z40" s="283"/>
      <c r="AA40" s="283"/>
      <c r="AB40" s="274"/>
      <c r="AC40" s="274"/>
      <c r="AD40" s="287"/>
    </row>
    <row r="41" spans="1:30" s="68" customFormat="1" ht="21" customHeight="1">
      <c r="A41" s="254"/>
      <c r="B41" s="281"/>
      <c r="C41" s="292" t="s">
        <v>828</v>
      </c>
      <c r="D41" s="262"/>
      <c r="E41" s="262"/>
      <c r="F41" s="262"/>
      <c r="G41" s="293"/>
      <c r="H41" s="2480"/>
      <c r="I41" s="2481"/>
      <c r="J41" s="2481"/>
      <c r="K41" s="2481"/>
      <c r="L41" s="2481"/>
      <c r="M41" s="2481"/>
      <c r="N41" s="2482"/>
      <c r="O41" s="255"/>
      <c r="P41" s="272"/>
      <c r="Q41" s="286"/>
      <c r="R41" s="283"/>
      <c r="S41" s="283" t="s">
        <v>829</v>
      </c>
      <c r="T41" s="283"/>
      <c r="U41" s="283"/>
      <c r="V41" s="283"/>
      <c r="W41" s="283"/>
      <c r="X41" s="283"/>
      <c r="Y41" s="283"/>
      <c r="Z41" s="283"/>
      <c r="AA41" s="283"/>
      <c r="AB41" s="274"/>
      <c r="AC41" s="276"/>
      <c r="AD41" s="287"/>
    </row>
    <row r="42" spans="1:30" s="68" customFormat="1" ht="21" customHeight="1">
      <c r="A42" s="254"/>
      <c r="B42" s="281"/>
      <c r="C42" s="260" t="s">
        <v>830</v>
      </c>
      <c r="D42" s="261"/>
      <c r="E42" s="261"/>
      <c r="F42" s="261"/>
      <c r="G42" s="294"/>
      <c r="H42" s="2483"/>
      <c r="I42" s="2484"/>
      <c r="J42" s="2484"/>
      <c r="K42" s="2484"/>
      <c r="L42" s="2484"/>
      <c r="M42" s="2484"/>
      <c r="N42" s="2485"/>
      <c r="O42" s="255"/>
      <c r="P42" s="272"/>
      <c r="Q42" s="286"/>
      <c r="R42" s="283"/>
      <c r="S42" s="283"/>
      <c r="T42" s="283"/>
      <c r="U42" s="283"/>
      <c r="V42" s="283"/>
      <c r="W42" s="283"/>
      <c r="X42" s="283"/>
      <c r="Y42" s="283"/>
      <c r="Z42" s="283"/>
      <c r="AA42" s="283" t="s">
        <v>831</v>
      </c>
      <c r="AB42" s="274"/>
      <c r="AC42" s="276"/>
      <c r="AD42" s="287"/>
    </row>
    <row r="43" spans="1:30" s="68" customFormat="1">
      <c r="A43" s="263"/>
      <c r="B43" s="264"/>
      <c r="C43" s="264"/>
      <c r="D43" s="264"/>
      <c r="E43" s="264"/>
      <c r="F43" s="264"/>
      <c r="G43" s="264"/>
      <c r="H43" s="264"/>
      <c r="I43" s="264"/>
      <c r="J43" s="264"/>
      <c r="K43" s="264"/>
      <c r="L43" s="264"/>
      <c r="M43" s="2486"/>
      <c r="N43" s="2486"/>
      <c r="O43" s="265"/>
      <c r="P43" s="272"/>
      <c r="Q43" s="288"/>
      <c r="R43" s="270"/>
      <c r="S43" s="270"/>
      <c r="T43" s="270"/>
      <c r="U43" s="270"/>
      <c r="V43" s="270"/>
      <c r="W43" s="270"/>
      <c r="X43" s="270"/>
      <c r="Y43" s="270"/>
      <c r="Z43" s="270"/>
      <c r="AA43" s="270"/>
      <c r="AB43" s="2487"/>
      <c r="AC43" s="2487"/>
      <c r="AD43" s="271"/>
    </row>
    <row r="44" spans="1:30" s="68" customFormat="1" ht="21" customHeight="1">
      <c r="B44" s="256"/>
      <c r="C44" s="256"/>
      <c r="D44" s="256"/>
      <c r="E44" s="256"/>
      <c r="F44" s="256"/>
      <c r="G44" s="256"/>
      <c r="H44" s="256"/>
      <c r="I44" s="256"/>
      <c r="J44" s="256"/>
      <c r="K44" s="256"/>
      <c r="L44" s="256"/>
      <c r="M44" s="256"/>
      <c r="N44" s="256"/>
      <c r="Q44" s="249"/>
      <c r="R44" s="249"/>
      <c r="S44" s="249"/>
      <c r="T44" s="249"/>
      <c r="U44" s="249"/>
      <c r="V44" s="249"/>
      <c r="W44" s="249"/>
      <c r="X44" s="249"/>
      <c r="Y44" s="249"/>
      <c r="Z44" s="249"/>
      <c r="AA44" s="249"/>
      <c r="AB44" s="249"/>
      <c r="AC44" s="249"/>
      <c r="AD44" s="249"/>
    </row>
    <row r="45" spans="1:30" s="68" customFormat="1" ht="21" customHeight="1">
      <c r="B45" s="256"/>
      <c r="C45" s="256"/>
      <c r="D45" s="256"/>
      <c r="E45" s="256"/>
      <c r="F45" s="256"/>
      <c r="G45" s="256"/>
      <c r="H45" s="256"/>
      <c r="I45" s="256"/>
      <c r="J45" s="256"/>
      <c r="K45" s="256"/>
      <c r="L45" s="256"/>
      <c r="M45" s="256"/>
      <c r="N45" s="256"/>
      <c r="Q45" s="249"/>
      <c r="R45" s="249"/>
      <c r="S45" s="249"/>
      <c r="T45" s="249"/>
      <c r="U45" s="249"/>
      <c r="V45" s="249"/>
      <c r="W45" s="249"/>
      <c r="X45" s="249"/>
      <c r="Y45" s="249"/>
      <c r="Z45" s="249"/>
      <c r="AA45" s="249"/>
      <c r="AB45" s="249"/>
      <c r="AC45" s="249"/>
      <c r="AD45" s="249"/>
    </row>
    <row r="46" spans="1:30" s="68" customFormat="1" ht="32.25">
      <c r="A46" s="266" t="s">
        <v>832</v>
      </c>
      <c r="B46" s="256"/>
      <c r="C46" s="256"/>
      <c r="D46" s="256"/>
      <c r="E46" s="256"/>
      <c r="F46" s="256"/>
      <c r="G46" s="256"/>
      <c r="H46" s="256"/>
      <c r="I46" s="256"/>
      <c r="J46" s="256"/>
      <c r="K46" s="256"/>
      <c r="L46" s="256"/>
      <c r="M46" s="256"/>
      <c r="N46" s="256"/>
      <c r="Q46" s="249"/>
      <c r="R46" s="249"/>
      <c r="S46" s="249"/>
      <c r="T46" s="249"/>
      <c r="U46" s="249"/>
      <c r="V46" s="249"/>
      <c r="W46" s="249"/>
      <c r="X46" s="249"/>
      <c r="Y46" s="249"/>
      <c r="Z46" s="249"/>
      <c r="AA46" s="249"/>
      <c r="AB46" s="249"/>
      <c r="AC46" s="249"/>
      <c r="AD46" s="249"/>
    </row>
    <row r="47" spans="1:30" s="68" customFormat="1" ht="21" customHeight="1">
      <c r="B47" s="256"/>
      <c r="C47" s="256"/>
      <c r="D47" s="256"/>
      <c r="E47" s="256"/>
      <c r="F47" s="256"/>
      <c r="G47" s="256"/>
      <c r="H47" s="256"/>
      <c r="I47" s="256"/>
      <c r="J47" s="256"/>
      <c r="K47" s="256"/>
      <c r="L47" s="256"/>
      <c r="M47" s="256"/>
      <c r="N47" s="256"/>
      <c r="Q47" s="249"/>
      <c r="R47" s="249"/>
      <c r="S47" s="249"/>
      <c r="T47" s="249"/>
      <c r="U47" s="249"/>
      <c r="V47" s="249"/>
      <c r="W47" s="249"/>
      <c r="X47" s="249"/>
      <c r="Y47" s="249"/>
      <c r="Z47" s="249"/>
      <c r="AA47" s="249"/>
      <c r="AB47" s="249"/>
      <c r="AC47" s="249"/>
      <c r="AD47" s="249"/>
    </row>
    <row r="48" spans="1:30" s="68" customFormat="1" ht="21" customHeight="1">
      <c r="B48" s="256"/>
      <c r="C48" s="256"/>
      <c r="D48" s="256"/>
      <c r="E48" s="256"/>
      <c r="F48" s="256"/>
      <c r="G48" s="256"/>
      <c r="H48" s="256"/>
      <c r="I48" s="256"/>
      <c r="J48" s="256"/>
      <c r="K48" s="256"/>
      <c r="L48" s="256"/>
      <c r="M48" s="256"/>
      <c r="N48" s="256"/>
      <c r="Q48" s="249"/>
      <c r="R48" s="249"/>
      <c r="S48" s="249"/>
      <c r="T48" s="249"/>
      <c r="U48" s="249"/>
      <c r="V48" s="249"/>
      <c r="W48" s="249"/>
      <c r="X48" s="249"/>
      <c r="Y48" s="249"/>
      <c r="Z48" s="249"/>
      <c r="AA48" s="249"/>
      <c r="AB48" s="249"/>
      <c r="AC48" s="249"/>
      <c r="AD48" s="249"/>
    </row>
    <row r="49" spans="2:30" s="68" customFormat="1" ht="21" customHeight="1">
      <c r="B49" s="256"/>
      <c r="C49" s="256"/>
      <c r="D49" s="256"/>
      <c r="E49" s="256"/>
      <c r="F49" s="256"/>
      <c r="G49" s="256"/>
      <c r="H49" s="256"/>
      <c r="I49" s="256"/>
      <c r="J49" s="256"/>
      <c r="K49" s="256"/>
      <c r="L49" s="256"/>
      <c r="M49" s="256"/>
      <c r="N49" s="256"/>
      <c r="Q49" s="249"/>
      <c r="R49" s="249"/>
      <c r="S49" s="249"/>
      <c r="T49" s="249"/>
      <c r="U49" s="249"/>
      <c r="V49" s="249"/>
      <c r="W49" s="249"/>
      <c r="X49" s="249"/>
      <c r="Y49" s="249"/>
      <c r="Z49" s="249"/>
      <c r="AA49" s="249"/>
      <c r="AB49" s="249"/>
      <c r="AC49" s="249"/>
      <c r="AD49" s="249"/>
    </row>
    <row r="50" spans="2:30" s="68" customFormat="1" ht="21" customHeight="1">
      <c r="B50" s="256"/>
      <c r="C50" s="256"/>
      <c r="D50" s="256"/>
      <c r="E50" s="256"/>
      <c r="F50" s="256"/>
      <c r="G50" s="256"/>
      <c r="H50" s="256"/>
      <c r="I50" s="256"/>
      <c r="J50" s="256"/>
      <c r="K50" s="256"/>
      <c r="L50" s="256"/>
      <c r="M50" s="256"/>
      <c r="N50" s="256"/>
      <c r="Q50" s="249"/>
      <c r="R50" s="249"/>
      <c r="S50" s="249"/>
      <c r="T50" s="249"/>
      <c r="U50" s="249"/>
      <c r="V50" s="249"/>
      <c r="W50" s="249"/>
      <c r="X50" s="249"/>
      <c r="Y50" s="249"/>
      <c r="Z50" s="249"/>
      <c r="AA50" s="249"/>
      <c r="AB50" s="249"/>
      <c r="AC50" s="249"/>
      <c r="AD50" s="249"/>
    </row>
    <row r="51" spans="2:30" s="68" customFormat="1" ht="21" customHeight="1">
      <c r="B51" s="256"/>
      <c r="C51" s="256"/>
      <c r="D51" s="256"/>
      <c r="E51" s="256"/>
      <c r="F51" s="256"/>
      <c r="G51" s="256"/>
      <c r="H51" s="256"/>
      <c r="I51" s="256"/>
      <c r="J51" s="256"/>
      <c r="K51" s="256"/>
      <c r="L51" s="256"/>
      <c r="M51" s="256"/>
      <c r="N51" s="256"/>
      <c r="Q51" s="249"/>
      <c r="R51" s="249"/>
      <c r="S51" s="249"/>
      <c r="T51" s="249"/>
      <c r="U51" s="249"/>
      <c r="V51" s="249"/>
      <c r="W51" s="249"/>
      <c r="X51" s="249"/>
      <c r="Y51" s="249"/>
      <c r="Z51" s="249"/>
      <c r="AA51" s="249"/>
      <c r="AB51" s="249"/>
      <c r="AC51" s="249"/>
      <c r="AD51" s="249"/>
    </row>
    <row r="52" spans="2:30" s="68" customFormat="1" ht="21" customHeight="1">
      <c r="B52" s="256"/>
      <c r="C52" s="256"/>
      <c r="D52" s="256"/>
      <c r="E52" s="256"/>
      <c r="F52" s="256"/>
      <c r="G52" s="256"/>
      <c r="H52" s="256"/>
      <c r="I52" s="256"/>
      <c r="J52" s="256"/>
      <c r="K52" s="256"/>
      <c r="L52" s="256"/>
      <c r="M52" s="256"/>
      <c r="N52" s="256"/>
      <c r="Q52" s="249"/>
      <c r="R52" s="249"/>
      <c r="S52" s="249"/>
      <c r="T52" s="249"/>
      <c r="U52" s="249"/>
      <c r="V52" s="249"/>
      <c r="W52" s="249"/>
      <c r="X52" s="249"/>
      <c r="Y52" s="249"/>
      <c r="Z52" s="249"/>
      <c r="AA52" s="249"/>
      <c r="AB52" s="249"/>
      <c r="AC52" s="249"/>
      <c r="AD52" s="249"/>
    </row>
    <row r="53" spans="2:30" s="68" customFormat="1" ht="21" customHeight="1">
      <c r="B53" s="256"/>
      <c r="C53" s="256"/>
      <c r="D53" s="256"/>
      <c r="E53" s="256"/>
      <c r="F53" s="256"/>
      <c r="G53" s="256"/>
      <c r="H53" s="256"/>
      <c r="I53" s="256"/>
      <c r="J53" s="256"/>
      <c r="K53" s="256"/>
      <c r="L53" s="256"/>
      <c r="M53" s="256"/>
      <c r="N53" s="256"/>
      <c r="Q53" s="249"/>
      <c r="R53" s="249"/>
      <c r="S53" s="249"/>
      <c r="T53" s="249"/>
      <c r="U53" s="249"/>
      <c r="V53" s="249"/>
      <c r="W53" s="249"/>
      <c r="X53" s="249"/>
      <c r="Y53" s="249"/>
      <c r="Z53" s="249"/>
      <c r="AA53" s="249"/>
      <c r="AB53" s="249"/>
      <c r="AC53" s="249"/>
      <c r="AD53" s="249"/>
    </row>
    <row r="54" spans="2:30" s="68" customFormat="1" ht="21" customHeight="1">
      <c r="B54" s="256"/>
      <c r="C54" s="256"/>
      <c r="D54" s="256"/>
      <c r="E54" s="256"/>
      <c r="F54" s="256"/>
      <c r="G54" s="256"/>
      <c r="H54" s="256"/>
      <c r="I54" s="256"/>
      <c r="J54" s="256"/>
      <c r="K54" s="256"/>
      <c r="L54" s="256"/>
      <c r="M54" s="256"/>
      <c r="N54" s="256"/>
      <c r="Q54" s="249"/>
      <c r="R54" s="249"/>
      <c r="S54" s="249"/>
      <c r="T54" s="249"/>
      <c r="U54" s="249"/>
      <c r="V54" s="249"/>
      <c r="W54" s="249"/>
      <c r="X54" s="249"/>
      <c r="Y54" s="249"/>
      <c r="Z54" s="249"/>
      <c r="AA54" s="249"/>
      <c r="AB54" s="249"/>
      <c r="AC54" s="249"/>
      <c r="AD54" s="249"/>
    </row>
    <row r="55" spans="2:30" s="68" customFormat="1">
      <c r="Q55" s="249"/>
      <c r="R55" s="249"/>
      <c r="S55" s="249"/>
      <c r="T55" s="249"/>
      <c r="U55" s="249"/>
      <c r="V55" s="249"/>
      <c r="W55" s="249"/>
      <c r="X55" s="249"/>
      <c r="Y55" s="249"/>
      <c r="Z55" s="249"/>
      <c r="AA55" s="249"/>
      <c r="AB55" s="249"/>
      <c r="AC55" s="249"/>
      <c r="AD55" s="249"/>
    </row>
    <row r="56" spans="2:30" s="68" customFormat="1">
      <c r="Q56" s="249"/>
      <c r="R56" s="249"/>
      <c r="S56" s="249"/>
      <c r="T56" s="249"/>
      <c r="U56" s="249"/>
      <c r="V56" s="249"/>
      <c r="W56" s="249"/>
      <c r="X56" s="249"/>
      <c r="Y56" s="249"/>
      <c r="Z56" s="249"/>
      <c r="AA56" s="249"/>
      <c r="AB56" s="249"/>
      <c r="AC56" s="249"/>
      <c r="AD56" s="249"/>
    </row>
    <row r="57" spans="2:30" s="68" customFormat="1">
      <c r="Q57" s="249"/>
      <c r="R57" s="249"/>
      <c r="S57" s="249"/>
      <c r="T57" s="249"/>
      <c r="U57" s="249"/>
      <c r="V57" s="249"/>
      <c r="W57" s="249"/>
      <c r="X57" s="249"/>
      <c r="Y57" s="249"/>
      <c r="Z57" s="249"/>
      <c r="AA57" s="249"/>
      <c r="AB57" s="249"/>
      <c r="AC57" s="249"/>
      <c r="AD57" s="249"/>
    </row>
    <row r="58" spans="2:30" s="68" customFormat="1">
      <c r="Q58" s="249"/>
      <c r="R58" s="249"/>
      <c r="S58" s="249"/>
      <c r="T58" s="249"/>
      <c r="U58" s="249"/>
      <c r="V58" s="249"/>
      <c r="W58" s="249"/>
      <c r="X58" s="249"/>
      <c r="Y58" s="249"/>
      <c r="Z58" s="249"/>
      <c r="AA58" s="249"/>
      <c r="AB58" s="249"/>
      <c r="AC58" s="249"/>
      <c r="AD58" s="249"/>
    </row>
    <row r="59" spans="2:30" s="68" customFormat="1">
      <c r="Q59" s="249"/>
      <c r="R59" s="249"/>
      <c r="S59" s="249"/>
      <c r="T59" s="249"/>
      <c r="U59" s="249"/>
      <c r="V59" s="249"/>
      <c r="W59" s="249"/>
      <c r="X59" s="249"/>
      <c r="Y59" s="249"/>
      <c r="Z59" s="249"/>
      <c r="AA59" s="249"/>
      <c r="AB59" s="249"/>
      <c r="AC59" s="249"/>
      <c r="AD59" s="249"/>
    </row>
    <row r="60" spans="2:30" s="68" customFormat="1">
      <c r="Q60" s="249"/>
      <c r="R60" s="249"/>
      <c r="S60" s="249"/>
      <c r="T60" s="249"/>
      <c r="U60" s="249"/>
      <c r="V60" s="249"/>
      <c r="W60" s="249"/>
      <c r="X60" s="249"/>
      <c r="Y60" s="249"/>
      <c r="Z60" s="249"/>
      <c r="AA60" s="249"/>
      <c r="AB60" s="249"/>
      <c r="AC60" s="249"/>
      <c r="AD60" s="249"/>
    </row>
    <row r="61" spans="2:30" s="68" customFormat="1">
      <c r="Q61" s="249"/>
      <c r="R61" s="249"/>
      <c r="S61" s="249"/>
      <c r="T61" s="249"/>
      <c r="U61" s="249"/>
      <c r="V61" s="249"/>
      <c r="W61" s="249"/>
      <c r="X61" s="249"/>
      <c r="Y61" s="249"/>
      <c r="Z61" s="249"/>
      <c r="AA61" s="249"/>
      <c r="AB61" s="249"/>
      <c r="AC61" s="249"/>
      <c r="AD61" s="249"/>
    </row>
    <row r="62" spans="2:30" s="68" customFormat="1">
      <c r="Q62" s="249"/>
      <c r="R62" s="249"/>
      <c r="S62" s="249"/>
      <c r="T62" s="249"/>
      <c r="U62" s="249"/>
      <c r="V62" s="249"/>
      <c r="W62" s="249"/>
      <c r="X62" s="249"/>
      <c r="Y62" s="249"/>
      <c r="Z62" s="249"/>
      <c r="AA62" s="249"/>
      <c r="AB62" s="249"/>
      <c r="AC62" s="249"/>
      <c r="AD62" s="249"/>
    </row>
    <row r="63" spans="2:30" s="68" customFormat="1">
      <c r="Q63" s="249"/>
      <c r="R63" s="249"/>
      <c r="S63" s="249"/>
      <c r="T63" s="249"/>
      <c r="U63" s="249"/>
      <c r="V63" s="249"/>
      <c r="W63" s="249"/>
      <c r="X63" s="249"/>
      <c r="Y63" s="249"/>
      <c r="Z63" s="249"/>
      <c r="AA63" s="249"/>
      <c r="AB63" s="249"/>
      <c r="AC63" s="249"/>
      <c r="AD63" s="249"/>
    </row>
    <row r="64" spans="2:30" s="68" customFormat="1">
      <c r="Q64" s="249"/>
      <c r="R64" s="249"/>
      <c r="S64" s="249"/>
      <c r="T64" s="249"/>
      <c r="U64" s="249"/>
      <c r="V64" s="249"/>
      <c r="W64" s="249"/>
      <c r="X64" s="249"/>
      <c r="Y64" s="249"/>
      <c r="Z64" s="249"/>
      <c r="AA64" s="249"/>
      <c r="AB64" s="249"/>
      <c r="AC64" s="249"/>
      <c r="AD64" s="249"/>
    </row>
    <row r="65" spans="17:30" s="68" customFormat="1">
      <c r="Q65" s="249"/>
      <c r="R65" s="249"/>
      <c r="S65" s="249"/>
      <c r="T65" s="249"/>
      <c r="U65" s="249"/>
      <c r="V65" s="249"/>
      <c r="W65" s="249"/>
      <c r="X65" s="249"/>
      <c r="Y65" s="249"/>
      <c r="Z65" s="249"/>
      <c r="AA65" s="249"/>
      <c r="AB65" s="249"/>
      <c r="AC65" s="249"/>
      <c r="AD65" s="249"/>
    </row>
    <row r="66" spans="17:30" s="68" customFormat="1">
      <c r="Q66" s="249"/>
      <c r="R66" s="249"/>
      <c r="S66" s="249"/>
      <c r="T66" s="249"/>
      <c r="U66" s="249"/>
      <c r="V66" s="249"/>
      <c r="W66" s="249"/>
      <c r="X66" s="249"/>
      <c r="Y66" s="249"/>
      <c r="Z66" s="249"/>
      <c r="AA66" s="249"/>
      <c r="AB66" s="249"/>
      <c r="AC66" s="249"/>
      <c r="AD66" s="249"/>
    </row>
    <row r="67" spans="17:30" s="68" customFormat="1">
      <c r="Q67" s="249"/>
      <c r="R67" s="249"/>
      <c r="S67" s="249"/>
      <c r="T67" s="249"/>
      <c r="U67" s="249"/>
      <c r="V67" s="249"/>
      <c r="W67" s="249"/>
      <c r="X67" s="249"/>
      <c r="Y67" s="249"/>
      <c r="Z67" s="249"/>
      <c r="AA67" s="249"/>
      <c r="AB67" s="249"/>
      <c r="AC67" s="249"/>
      <c r="AD67" s="249"/>
    </row>
    <row r="68" spans="17:30" s="68" customFormat="1">
      <c r="Q68" s="249"/>
      <c r="R68" s="249"/>
      <c r="S68" s="249"/>
      <c r="T68" s="249"/>
      <c r="U68" s="249"/>
      <c r="V68" s="249"/>
      <c r="W68" s="249"/>
      <c r="X68" s="249"/>
      <c r="Y68" s="249"/>
      <c r="Z68" s="249"/>
      <c r="AA68" s="249"/>
      <c r="AB68" s="249"/>
      <c r="AC68" s="249"/>
      <c r="AD68" s="249"/>
    </row>
    <row r="69" spans="17:30" s="68" customFormat="1">
      <c r="Q69" s="249"/>
      <c r="R69" s="249"/>
      <c r="S69" s="249"/>
      <c r="T69" s="249"/>
      <c r="U69" s="249"/>
      <c r="V69" s="249"/>
      <c r="W69" s="249"/>
      <c r="X69" s="249"/>
      <c r="Y69" s="249"/>
      <c r="Z69" s="249"/>
      <c r="AA69" s="249"/>
      <c r="AB69" s="249"/>
      <c r="AC69" s="249"/>
      <c r="AD69" s="249"/>
    </row>
    <row r="70" spans="17:30" s="68" customFormat="1">
      <c r="Q70" s="249"/>
      <c r="R70" s="249"/>
      <c r="S70" s="249"/>
      <c r="T70" s="249"/>
      <c r="U70" s="249"/>
      <c r="V70" s="249"/>
      <c r="W70" s="249"/>
      <c r="X70" s="249"/>
      <c r="Y70" s="249"/>
      <c r="Z70" s="249"/>
      <c r="AA70" s="249"/>
      <c r="AB70" s="249"/>
      <c r="AC70" s="249"/>
      <c r="AD70" s="249"/>
    </row>
    <row r="71" spans="17:30" s="68" customFormat="1">
      <c r="Q71" s="249"/>
      <c r="R71" s="249"/>
      <c r="S71" s="249"/>
      <c r="T71" s="249"/>
      <c r="U71" s="249"/>
      <c r="V71" s="249"/>
      <c r="W71" s="249"/>
      <c r="X71" s="249"/>
      <c r="Y71" s="249"/>
      <c r="Z71" s="249"/>
      <c r="AA71" s="249"/>
      <c r="AB71" s="249"/>
      <c r="AC71" s="249"/>
      <c r="AD71" s="249"/>
    </row>
    <row r="72" spans="17:30" s="68" customFormat="1">
      <c r="Q72" s="249"/>
      <c r="R72" s="249"/>
      <c r="S72" s="249"/>
      <c r="T72" s="249"/>
      <c r="U72" s="249"/>
      <c r="V72" s="249"/>
      <c r="W72" s="249"/>
      <c r="X72" s="249"/>
      <c r="Y72" s="249"/>
      <c r="Z72" s="249"/>
      <c r="AA72" s="249"/>
      <c r="AB72" s="249"/>
      <c r="AC72" s="249"/>
      <c r="AD72" s="249"/>
    </row>
    <row r="73" spans="17:30" s="68" customFormat="1">
      <c r="Q73" s="249"/>
      <c r="R73" s="249"/>
      <c r="S73" s="249"/>
      <c r="T73" s="249"/>
      <c r="U73" s="249"/>
      <c r="V73" s="249"/>
      <c r="W73" s="249"/>
      <c r="X73" s="249"/>
      <c r="Y73" s="249"/>
      <c r="Z73" s="249"/>
      <c r="AA73" s="249"/>
      <c r="AB73" s="249"/>
      <c r="AC73" s="249"/>
      <c r="AD73" s="249"/>
    </row>
    <row r="74" spans="17:30" s="68" customFormat="1">
      <c r="Q74" s="249"/>
      <c r="R74" s="249"/>
      <c r="S74" s="249"/>
      <c r="T74" s="249"/>
      <c r="U74" s="249"/>
      <c r="V74" s="249"/>
      <c r="W74" s="249"/>
      <c r="X74" s="249"/>
      <c r="Y74" s="249"/>
      <c r="Z74" s="249"/>
      <c r="AA74" s="249"/>
      <c r="AB74" s="249"/>
      <c r="AC74" s="249"/>
      <c r="AD74" s="249"/>
    </row>
    <row r="75" spans="17:30" s="68" customFormat="1">
      <c r="Q75" s="249"/>
      <c r="R75" s="249"/>
      <c r="S75" s="249"/>
      <c r="T75" s="249"/>
      <c r="U75" s="249"/>
      <c r="V75" s="249"/>
      <c r="W75" s="249"/>
      <c r="X75" s="249"/>
      <c r="Y75" s="249"/>
      <c r="Z75" s="249"/>
      <c r="AA75" s="249"/>
      <c r="AB75" s="249"/>
      <c r="AC75" s="249"/>
      <c r="AD75" s="249"/>
    </row>
    <row r="76" spans="17:30" s="68" customFormat="1">
      <c r="Q76" s="249"/>
      <c r="R76" s="249"/>
      <c r="S76" s="249"/>
      <c r="T76" s="249"/>
      <c r="U76" s="249"/>
      <c r="V76" s="249"/>
      <c r="W76" s="249"/>
      <c r="X76" s="249"/>
      <c r="Y76" s="249"/>
      <c r="Z76" s="249"/>
      <c r="AA76" s="249"/>
      <c r="AB76" s="249"/>
      <c r="AC76" s="249"/>
      <c r="AD76" s="249"/>
    </row>
    <row r="77" spans="17:30" s="68" customFormat="1">
      <c r="Q77" s="249"/>
      <c r="R77" s="249"/>
      <c r="S77" s="249"/>
      <c r="T77" s="249"/>
      <c r="U77" s="249"/>
      <c r="V77" s="249"/>
      <c r="W77" s="249"/>
      <c r="X77" s="249"/>
      <c r="Y77" s="249"/>
      <c r="Z77" s="249"/>
      <c r="AA77" s="249"/>
      <c r="AB77" s="249"/>
      <c r="AC77" s="249"/>
      <c r="AD77" s="249"/>
    </row>
    <row r="78" spans="17:30" s="68" customFormat="1">
      <c r="Q78" s="249"/>
      <c r="R78" s="249"/>
      <c r="S78" s="249"/>
      <c r="T78" s="249"/>
      <c r="U78" s="249"/>
      <c r="V78" s="249"/>
      <c r="W78" s="249"/>
      <c r="X78" s="249"/>
      <c r="Y78" s="249"/>
      <c r="Z78" s="249"/>
      <c r="AA78" s="249"/>
      <c r="AB78" s="249"/>
      <c r="AC78" s="249"/>
      <c r="AD78" s="249"/>
    </row>
    <row r="79" spans="17:30" s="68" customFormat="1">
      <c r="Q79" s="249"/>
      <c r="R79" s="249"/>
      <c r="S79" s="249"/>
      <c r="T79" s="249"/>
      <c r="U79" s="249"/>
      <c r="V79" s="249"/>
      <c r="W79" s="249"/>
      <c r="X79" s="249"/>
      <c r="Y79" s="249"/>
      <c r="Z79" s="249"/>
      <c r="AA79" s="249"/>
      <c r="AB79" s="249"/>
      <c r="AC79" s="249"/>
      <c r="AD79" s="249"/>
    </row>
    <row r="80" spans="17:30" s="68" customFormat="1">
      <c r="Q80" s="249"/>
      <c r="R80" s="249"/>
      <c r="S80" s="249"/>
      <c r="T80" s="249"/>
      <c r="U80" s="249"/>
      <c r="V80" s="249"/>
      <c r="W80" s="249"/>
      <c r="X80" s="249"/>
      <c r="Y80" s="249"/>
      <c r="Z80" s="249"/>
      <c r="AA80" s="249"/>
      <c r="AB80" s="249"/>
      <c r="AC80" s="249"/>
      <c r="AD80" s="249"/>
    </row>
    <row r="81" spans="17:30" s="68" customFormat="1">
      <c r="Q81" s="249"/>
      <c r="R81" s="249"/>
      <c r="S81" s="249"/>
      <c r="T81" s="249"/>
      <c r="U81" s="249"/>
      <c r="V81" s="249"/>
      <c r="W81" s="249"/>
      <c r="X81" s="249"/>
      <c r="Y81" s="249"/>
      <c r="Z81" s="249"/>
      <c r="AA81" s="249"/>
      <c r="AB81" s="249"/>
      <c r="AC81" s="249"/>
      <c r="AD81" s="249"/>
    </row>
    <row r="82" spans="17:30" s="68" customFormat="1">
      <c r="Q82" s="249"/>
      <c r="R82" s="249"/>
      <c r="S82" s="249"/>
      <c r="T82" s="249"/>
      <c r="U82" s="249"/>
      <c r="V82" s="249"/>
      <c r="W82" s="249"/>
      <c r="X82" s="249"/>
      <c r="Y82" s="249"/>
      <c r="Z82" s="249"/>
      <c r="AA82" s="249"/>
      <c r="AB82" s="249"/>
      <c r="AC82" s="249"/>
      <c r="AD82" s="249"/>
    </row>
    <row r="83" spans="17:30" s="68" customFormat="1">
      <c r="Q83" s="249"/>
      <c r="R83" s="249"/>
      <c r="S83" s="249"/>
      <c r="T83" s="249"/>
      <c r="U83" s="249"/>
      <c r="V83" s="249"/>
      <c r="W83" s="249"/>
      <c r="X83" s="249"/>
      <c r="Y83" s="249"/>
      <c r="Z83" s="249"/>
      <c r="AA83" s="249"/>
      <c r="AB83" s="249"/>
      <c r="AC83" s="249"/>
      <c r="AD83" s="249"/>
    </row>
    <row r="84" spans="17:30" s="68" customFormat="1">
      <c r="Q84" s="249"/>
      <c r="R84" s="249"/>
      <c r="S84" s="249"/>
      <c r="T84" s="249"/>
      <c r="U84" s="249"/>
      <c r="V84" s="249"/>
      <c r="W84" s="249"/>
      <c r="X84" s="249"/>
      <c r="Y84" s="249"/>
      <c r="Z84" s="249"/>
      <c r="AA84" s="249"/>
      <c r="AB84" s="249"/>
      <c r="AC84" s="249"/>
      <c r="AD84" s="249"/>
    </row>
  </sheetData>
  <sheetProtection sheet="1" scenarios="1" selectLockedCells="1"/>
  <mergeCells count="127">
    <mergeCell ref="C23:G23"/>
    <mergeCell ref="Y21:AA22"/>
    <mergeCell ref="Y23:AA23"/>
    <mergeCell ref="Y25:AA25"/>
    <mergeCell ref="Y27:AA27"/>
    <mergeCell ref="Y29:AA29"/>
    <mergeCell ref="C32:N32"/>
    <mergeCell ref="I33:N34"/>
    <mergeCell ref="C35:G36"/>
    <mergeCell ref="H35:K35"/>
    <mergeCell ref="L35:N36"/>
    <mergeCell ref="H36:K36"/>
    <mergeCell ref="C30:G30"/>
    <mergeCell ref="H30:K30"/>
    <mergeCell ref="L30:N30"/>
    <mergeCell ref="Z30:AA30"/>
    <mergeCell ref="C31:G31"/>
    <mergeCell ref="H31:K31"/>
    <mergeCell ref="L31:N31"/>
    <mergeCell ref="C29:G29"/>
    <mergeCell ref="L29:M29"/>
    <mergeCell ref="S29:V29"/>
    <mergeCell ref="W29:X30"/>
    <mergeCell ref="C27:G27"/>
    <mergeCell ref="C28:G28"/>
    <mergeCell ref="H37:N38"/>
    <mergeCell ref="H39:N40"/>
    <mergeCell ref="H41:N42"/>
    <mergeCell ref="M43:N43"/>
    <mergeCell ref="AB43:AC43"/>
    <mergeCell ref="AB29:AC30"/>
    <mergeCell ref="W25:X26"/>
    <mergeCell ref="AB25:AC26"/>
    <mergeCell ref="H26:K26"/>
    <mergeCell ref="Z26:AA26"/>
    <mergeCell ref="H27:K27"/>
    <mergeCell ref="L27:N27"/>
    <mergeCell ref="S27:V27"/>
    <mergeCell ref="W27:X28"/>
    <mergeCell ref="AB27:AC28"/>
    <mergeCell ref="H28:J28"/>
    <mergeCell ref="L28:M28"/>
    <mergeCell ref="S28:V28"/>
    <mergeCell ref="Z28:AA28"/>
    <mergeCell ref="M16:N16"/>
    <mergeCell ref="S16:W16"/>
    <mergeCell ref="C22:N22"/>
    <mergeCell ref="H23:K23"/>
    <mergeCell ref="L23:N23"/>
    <mergeCell ref="S23:V24"/>
    <mergeCell ref="W23:X24"/>
    <mergeCell ref="C20:E20"/>
    <mergeCell ref="G20:I20"/>
    <mergeCell ref="K20:N20"/>
    <mergeCell ref="S20:AC20"/>
    <mergeCell ref="C21:E21"/>
    <mergeCell ref="F21:N21"/>
    <mergeCell ref="S21:V22"/>
    <mergeCell ref="W21:X22"/>
    <mergeCell ref="AB21:AC22"/>
    <mergeCell ref="AB23:AC24"/>
    <mergeCell ref="C24:G26"/>
    <mergeCell ref="H24:K24"/>
    <mergeCell ref="L24:N24"/>
    <mergeCell ref="Z24:AA24"/>
    <mergeCell ref="I25:K25"/>
    <mergeCell ref="M25:N25"/>
    <mergeCell ref="S25:V26"/>
    <mergeCell ref="X16:AC19"/>
    <mergeCell ref="C17:E17"/>
    <mergeCell ref="F17:H17"/>
    <mergeCell ref="I17:J17"/>
    <mergeCell ref="S17:W17"/>
    <mergeCell ref="C18:E18"/>
    <mergeCell ref="G18:I18"/>
    <mergeCell ref="C13:D13"/>
    <mergeCell ref="E13:N13"/>
    <mergeCell ref="S13:V15"/>
    <mergeCell ref="W13:AC13"/>
    <mergeCell ref="C14:N14"/>
    <mergeCell ref="W14:AC14"/>
    <mergeCell ref="C15:E15"/>
    <mergeCell ref="F15:K15"/>
    <mergeCell ref="M15:N15"/>
    <mergeCell ref="W15:AC15"/>
    <mergeCell ref="K18:N18"/>
    <mergeCell ref="S18:W18"/>
    <mergeCell ref="C19:E19"/>
    <mergeCell ref="G19:I19"/>
    <mergeCell ref="K19:N19"/>
    <mergeCell ref="S19:W19"/>
    <mergeCell ref="D16:K16"/>
    <mergeCell ref="AB11:AC11"/>
    <mergeCell ref="T12:V12"/>
    <mergeCell ref="W12:X12"/>
    <mergeCell ref="Z12:AA12"/>
    <mergeCell ref="AB12:AC12"/>
    <mergeCell ref="AB9:AC9"/>
    <mergeCell ref="G10:I10"/>
    <mergeCell ref="J10:K10"/>
    <mergeCell ref="M10:N10"/>
    <mergeCell ref="T10:V10"/>
    <mergeCell ref="W10:X10"/>
    <mergeCell ref="Z10:AA10"/>
    <mergeCell ref="AB10:AC10"/>
    <mergeCell ref="D9:E9"/>
    <mergeCell ref="F9:J9"/>
    <mergeCell ref="S9:S12"/>
    <mergeCell ref="T9:V9"/>
    <mergeCell ref="W9:X9"/>
    <mergeCell ref="Z9:AA9"/>
    <mergeCell ref="G11:I11"/>
    <mergeCell ref="M11:N11"/>
    <mergeCell ref="T11:V11"/>
    <mergeCell ref="W11:X11"/>
    <mergeCell ref="Z11:AA11"/>
    <mergeCell ref="S7:T7"/>
    <mergeCell ref="U7:Z7"/>
    <mergeCell ref="AB7:AC7"/>
    <mergeCell ref="C8:J8"/>
    <mergeCell ref="S8:T8"/>
    <mergeCell ref="U8:AC8"/>
    <mergeCell ref="C3:M3"/>
    <mergeCell ref="B5:N5"/>
    <mergeCell ref="B6:N6"/>
    <mergeCell ref="S6:T6"/>
    <mergeCell ref="U6:AC6"/>
  </mergeCells>
  <phoneticPr fontId="1"/>
  <dataValidations count="3">
    <dataValidation type="list" allowBlank="1" showInputMessage="1" prompt="例）2020/4/1_x000a_※自動で和暦入力されます。" sqref="M10:N10" xr:uid="{F71ACAF6-4565-48DC-B600-18A56D1562D5}">
      <formula1>"令和　　年　　月　　日"</formula1>
    </dataValidation>
    <dataValidation type="list" allowBlank="1" showInputMessage="1" prompt="例）2020/4/1_x000a_※自動で和暦入力されます。_x000a__x000a_※手書き記入の場合、▼をクリックして該当する和暦を選択してください。" sqref="I25:K25 H24:N24 M25:N25 Y23:AA23 Y27:AA27 Y25:AA25 Y29:AA29" xr:uid="{D1EB52D6-CAEC-4BB1-8880-27DD7B9139D8}">
      <formula1>"令和　　年　　月　　日,平成　　年　　月　　日"</formula1>
    </dataValidation>
    <dataValidation type="list" allowBlank="1" showInputMessage="1" prompt="例）2020/4/1_x000a_※自動で和暦入力されます。_x000a__x000a_※手書き記入の場合、▼をクリックして該当する和暦を選択してください。" sqref="Z24:AA24 Z26:AA26 Z28:AA28 Z30:AA30" xr:uid="{3449FB79-1A88-47CC-8FA2-1A4E6B099A28}">
      <formula1>"令和　年　月　　日,平成　年　月　　日"</formula1>
    </dataValidation>
  </dataValidations>
  <printOptions horizontalCentered="1" verticalCentered="1"/>
  <pageMargins left="0.78740157480314965" right="0.39370078740157483" top="0.39370078740157483" bottom="0.19685039370078741" header="0.31496062992125984" footer="0.11811023622047245"/>
  <pageSetup paperSize="8" scale="87" orientation="landscape" blackAndWhite="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8FE82-9EAA-4767-BCF6-0C4E670225E6}">
  <sheetPr codeName="Sheet20"/>
  <dimension ref="A1:AC35"/>
  <sheetViews>
    <sheetView showGridLines="0" view="pageBreakPreview" zoomScaleNormal="70" zoomScaleSheetLayoutView="100" workbookViewId="0">
      <selection activeCell="O6" sqref="O6:T6"/>
    </sheetView>
  </sheetViews>
  <sheetFormatPr defaultColWidth="4.125" defaultRowHeight="13.5"/>
  <cols>
    <col min="1" max="18" width="4.125" style="312"/>
    <col min="19" max="19" width="8.5" style="312" bestFit="1" customWidth="1"/>
    <col min="20" max="20" width="4.375" style="312" customWidth="1"/>
    <col min="21" max="16384" width="4.125" style="312"/>
  </cols>
  <sheetData>
    <row r="1" spans="1:29" s="25" customFormat="1" ht="37.5" customHeight="1">
      <c r="B1" s="460" t="s">
        <v>1184</v>
      </c>
      <c r="S1" s="1079" t="str">
        <f>HYPERLINK("#提出書類一覧表!$A$1","一覧へ戻る")</f>
        <v>一覧へ戻る</v>
      </c>
      <c r="T1" s="1079"/>
      <c r="U1" s="1079"/>
    </row>
    <row r="2" spans="1:29" s="308" customFormat="1" ht="30" customHeight="1">
      <c r="A2" s="523" t="s">
        <v>1422</v>
      </c>
      <c r="C2" s="310"/>
      <c r="D2" s="310"/>
      <c r="E2" s="310"/>
      <c r="F2" s="310"/>
      <c r="G2" s="310"/>
      <c r="H2" s="310"/>
      <c r="I2" s="310"/>
      <c r="J2" s="310"/>
      <c r="K2" s="310"/>
      <c r="L2" s="310"/>
      <c r="M2" s="310"/>
      <c r="N2" s="310"/>
      <c r="O2" s="310"/>
      <c r="P2" s="310"/>
      <c r="Q2" s="310"/>
      <c r="R2" s="2527"/>
      <c r="S2" s="2527"/>
      <c r="T2" s="2527"/>
      <c r="U2" s="310"/>
      <c r="V2" s="310"/>
      <c r="W2" s="310"/>
      <c r="X2" s="311"/>
      <c r="Y2" s="311"/>
      <c r="Z2" s="311"/>
      <c r="AA2" s="311"/>
      <c r="AB2" s="311"/>
      <c r="AC2" s="311"/>
    </row>
    <row r="3" spans="1:29" ht="26.1" customHeight="1">
      <c r="F3" s="2528" t="s">
        <v>837</v>
      </c>
      <c r="G3" s="2528"/>
      <c r="H3" s="2528"/>
      <c r="I3" s="2528"/>
      <c r="J3" s="2528"/>
      <c r="K3" s="2528"/>
      <c r="L3" s="2528"/>
      <c r="M3" s="2528"/>
      <c r="N3" s="2528"/>
      <c r="O3" s="2528"/>
      <c r="P3" s="2528"/>
      <c r="Q3" s="2528"/>
      <c r="R3" s="2528"/>
      <c r="S3" s="2528"/>
      <c r="T3" s="2528"/>
    </row>
    <row r="4" spans="1:29" ht="26.1" customHeight="1">
      <c r="E4" s="2529" t="s">
        <v>838</v>
      </c>
      <c r="F4" s="2529"/>
      <c r="G4" s="2529"/>
      <c r="H4" s="2529"/>
      <c r="I4" s="2529"/>
      <c r="J4" s="2529"/>
      <c r="K4" s="2529"/>
      <c r="L4" s="2529"/>
      <c r="M4" s="2529"/>
      <c r="N4" s="2529"/>
      <c r="O4" s="2529"/>
      <c r="P4" s="2529"/>
      <c r="Q4" s="2529"/>
    </row>
    <row r="5" spans="1:29" ht="26.1" customHeight="1">
      <c r="E5" s="2529"/>
      <c r="F5" s="2529"/>
      <c r="G5" s="2529"/>
      <c r="H5" s="2529"/>
      <c r="I5" s="2529"/>
      <c r="J5" s="2529"/>
      <c r="K5" s="2529"/>
      <c r="L5" s="2529"/>
      <c r="M5" s="2529"/>
      <c r="N5" s="2529"/>
      <c r="O5" s="2529"/>
      <c r="P5" s="2529"/>
      <c r="Q5" s="2529"/>
    </row>
    <row r="6" spans="1:29" ht="26.1" customHeight="1">
      <c r="O6" s="2530" t="s">
        <v>864</v>
      </c>
      <c r="P6" s="2530"/>
      <c r="Q6" s="2530"/>
      <c r="R6" s="2530"/>
      <c r="S6" s="2530"/>
      <c r="T6" s="2530"/>
    </row>
    <row r="7" spans="1:29" s="313" customFormat="1" ht="26.1" customHeight="1">
      <c r="B7" s="2531" t="s">
        <v>839</v>
      </c>
      <c r="C7" s="2531"/>
      <c r="D7" s="2532" t="str">
        <f>標準入力!$H$4</f>
        <v>土木第1グループ雑工事</v>
      </c>
      <c r="E7" s="2532"/>
      <c r="F7" s="2532"/>
      <c r="G7" s="2532"/>
      <c r="H7" s="2532"/>
      <c r="I7" s="2532"/>
      <c r="J7" s="2532"/>
      <c r="K7" s="2531" t="s">
        <v>840</v>
      </c>
      <c r="L7" s="2531"/>
      <c r="M7" s="2531"/>
      <c r="N7" s="2533" t="str">
        <f>標準入力!$H$7</f>
        <v>●●●●株式会社</v>
      </c>
      <c r="O7" s="2533"/>
      <c r="P7" s="2533"/>
      <c r="Q7" s="2533"/>
      <c r="R7" s="2533"/>
      <c r="S7" s="2533"/>
      <c r="T7" s="2533"/>
      <c r="U7" s="314"/>
    </row>
    <row r="8" spans="1:29" s="313" customFormat="1" ht="26.1" customHeight="1">
      <c r="B8" s="315"/>
      <c r="C8" s="315"/>
      <c r="D8" s="316"/>
      <c r="E8" s="316"/>
      <c r="F8" s="316"/>
      <c r="G8" s="316"/>
      <c r="H8" s="316"/>
      <c r="I8" s="316"/>
      <c r="J8" s="316"/>
      <c r="K8" s="317" t="s">
        <v>220</v>
      </c>
      <c r="L8" s="609" t="str">
        <f>標準入力!$H$19</f>
        <v>二</v>
      </c>
      <c r="M8" s="318" t="s">
        <v>290</v>
      </c>
      <c r="N8" s="319"/>
      <c r="O8" s="319"/>
      <c r="P8" s="319"/>
      <c r="Q8" s="319"/>
      <c r="R8" s="319"/>
      <c r="S8" s="319"/>
      <c r="T8" s="319"/>
      <c r="U8" s="314"/>
    </row>
    <row r="9" spans="1:29" s="313" customFormat="1" ht="26.1" customHeight="1">
      <c r="K9" s="2531" t="s">
        <v>841</v>
      </c>
      <c r="L9" s="2531"/>
      <c r="M9" s="2531"/>
      <c r="N9" s="2534" t="str">
        <f>標準入力!$H$14</f>
        <v>株式会社○○○○</v>
      </c>
      <c r="O9" s="2534"/>
      <c r="P9" s="2534"/>
      <c r="Q9" s="2534"/>
      <c r="R9" s="2534"/>
      <c r="S9" s="2534"/>
      <c r="T9" s="2534"/>
    </row>
    <row r="10" spans="1:29" s="313" customFormat="1" ht="26.1" customHeight="1">
      <c r="K10" s="2535" t="s">
        <v>633</v>
      </c>
      <c r="L10" s="2535"/>
      <c r="M10" s="2535"/>
      <c r="N10" s="320"/>
      <c r="O10" s="320"/>
      <c r="P10" s="320"/>
      <c r="Q10" s="320"/>
      <c r="R10" s="320"/>
      <c r="S10" s="320"/>
      <c r="T10" s="320"/>
    </row>
    <row r="11" spans="1:29" s="313" customFormat="1" ht="26.1" customHeight="1">
      <c r="B11" s="2531" t="s">
        <v>842</v>
      </c>
      <c r="C11" s="2531"/>
      <c r="D11" s="2533" t="str">
        <f>標準入力!$H$5</f>
        <v>元請　作業所長</v>
      </c>
      <c r="E11" s="2533"/>
      <c r="F11" s="2533"/>
      <c r="G11" s="2533"/>
      <c r="H11" s="2533"/>
      <c r="I11" s="321" t="s">
        <v>513</v>
      </c>
      <c r="K11" s="2531" t="s">
        <v>843</v>
      </c>
      <c r="L11" s="2531"/>
      <c r="M11" s="2531"/>
      <c r="N11" s="2534" t="str">
        <f>標準入力!$H$18</f>
        <v>△△　△△</v>
      </c>
      <c r="O11" s="2534"/>
      <c r="P11" s="2534"/>
      <c r="Q11" s="2534"/>
      <c r="R11" s="2534"/>
      <c r="S11" s="2534"/>
      <c r="T11" s="322" t="s">
        <v>228</v>
      </c>
    </row>
    <row r="12" spans="1:29" s="313" customFormat="1" ht="9.9499999999999993" customHeight="1"/>
    <row r="13" spans="1:29" s="313" customFormat="1" ht="26.1" customHeight="1">
      <c r="B13" s="312" t="s">
        <v>844</v>
      </c>
    </row>
    <row r="14" spans="1:29" s="313" customFormat="1" ht="9.9499999999999993" customHeight="1"/>
    <row r="15" spans="1:29" ht="26.1" customHeight="1">
      <c r="B15" s="2536" t="s">
        <v>544</v>
      </c>
      <c r="C15" s="2536"/>
      <c r="D15" s="2536"/>
      <c r="E15" s="2536"/>
      <c r="F15" s="2536"/>
      <c r="G15" s="2536"/>
      <c r="H15" s="2536"/>
      <c r="I15" s="2536"/>
      <c r="J15" s="2536"/>
      <c r="K15" s="2536"/>
      <c r="L15" s="2536"/>
      <c r="M15" s="2536"/>
      <c r="N15" s="2536"/>
      <c r="O15" s="2536"/>
      <c r="P15" s="2536"/>
      <c r="Q15" s="2536"/>
      <c r="R15" s="2536"/>
      <c r="S15" s="2536"/>
    </row>
    <row r="16" spans="1:29" ht="9.9499999999999993" customHeight="1">
      <c r="S16" s="323"/>
    </row>
    <row r="17" spans="2:20" ht="26.1" customHeight="1">
      <c r="B17" s="2537" t="s">
        <v>845</v>
      </c>
      <c r="C17" s="2537"/>
      <c r="D17" s="2537"/>
      <c r="E17" s="2537"/>
      <c r="F17" s="2537"/>
      <c r="G17" s="2538" t="s">
        <v>846</v>
      </c>
      <c r="H17" s="2539"/>
      <c r="I17" s="324"/>
      <c r="J17" s="2540"/>
      <c r="K17" s="2540"/>
      <c r="L17" s="2540"/>
      <c r="M17" s="2540"/>
      <c r="N17" s="2540"/>
      <c r="O17" s="2540"/>
      <c r="P17" s="2540"/>
      <c r="Q17" s="2540"/>
      <c r="R17" s="325" t="s">
        <v>228</v>
      </c>
    </row>
    <row r="18" spans="2:20" ht="26.1" customHeight="1"/>
    <row r="19" spans="2:20" ht="26.1" customHeight="1">
      <c r="B19" s="2537" t="s">
        <v>847</v>
      </c>
      <c r="C19" s="2537"/>
      <c r="D19" s="2537"/>
      <c r="E19" s="2537"/>
      <c r="F19" s="2537"/>
      <c r="G19" s="2541"/>
      <c r="H19" s="2541"/>
      <c r="I19" s="2541"/>
      <c r="J19" s="2541"/>
      <c r="K19" s="2541"/>
      <c r="L19" s="2541"/>
      <c r="M19" s="2541"/>
      <c r="N19" s="2541"/>
      <c r="O19" s="2541"/>
      <c r="P19" s="2541"/>
      <c r="Q19" s="2541"/>
      <c r="R19" s="2541"/>
      <c r="S19" s="2541"/>
      <c r="T19" s="2541"/>
    </row>
    <row r="20" spans="2:20" ht="26.1" customHeight="1"/>
    <row r="21" spans="2:20" ht="26.1" customHeight="1">
      <c r="B21" s="2537" t="s">
        <v>848</v>
      </c>
      <c r="C21" s="2537"/>
      <c r="D21" s="2537"/>
      <c r="E21" s="2537"/>
      <c r="F21" s="2537"/>
      <c r="G21" s="2542" t="s">
        <v>1059</v>
      </c>
      <c r="H21" s="2542"/>
      <c r="I21" s="2542"/>
      <c r="J21" s="2542"/>
      <c r="K21" s="2542"/>
      <c r="L21" s="2542"/>
      <c r="M21" s="2542"/>
      <c r="N21" s="2542"/>
      <c r="O21" s="2542"/>
      <c r="P21" s="312" t="s">
        <v>849</v>
      </c>
      <c r="R21" s="324"/>
      <c r="S21" s="577" t="str">
        <f>IFERROR(DATEDIF(G21,O6,"y")," ")</f>
        <v xml:space="preserve"> </v>
      </c>
      <c r="T21" s="325" t="s">
        <v>257</v>
      </c>
    </row>
    <row r="22" spans="2:20" ht="26.1" customHeight="1"/>
    <row r="23" spans="2:20" ht="26.1" customHeight="1">
      <c r="B23" s="2537" t="s">
        <v>850</v>
      </c>
      <c r="C23" s="2537"/>
      <c r="D23" s="2537"/>
      <c r="E23" s="2537"/>
      <c r="F23" s="2537"/>
      <c r="G23" s="2541"/>
      <c r="H23" s="2541"/>
      <c r="I23" s="2541"/>
      <c r="J23" s="2541"/>
      <c r="K23" s="2541"/>
      <c r="L23" s="2541"/>
      <c r="M23" s="2541"/>
      <c r="N23" s="2541"/>
      <c r="O23" s="2541"/>
      <c r="P23" s="2541"/>
      <c r="Q23" s="2541"/>
      <c r="R23" s="2541"/>
      <c r="S23" s="2541"/>
      <c r="T23" s="2541"/>
    </row>
    <row r="24" spans="2:20" ht="26.1" customHeight="1"/>
    <row r="25" spans="2:20" ht="26.1" customHeight="1">
      <c r="B25" s="2537" t="s">
        <v>851</v>
      </c>
      <c r="C25" s="2537"/>
      <c r="D25" s="2537"/>
      <c r="E25" s="2537"/>
      <c r="F25" s="2537"/>
      <c r="G25" s="578"/>
      <c r="H25" s="324" t="s">
        <v>852</v>
      </c>
      <c r="I25" s="578"/>
      <c r="J25" s="324" t="s">
        <v>853</v>
      </c>
      <c r="K25" s="324"/>
      <c r="L25" s="324" t="s">
        <v>201</v>
      </c>
      <c r="M25" s="578"/>
      <c r="N25" s="324" t="s">
        <v>852</v>
      </c>
      <c r="O25" s="578"/>
      <c r="P25" s="324" t="s">
        <v>853</v>
      </c>
      <c r="Q25" s="2543" t="s">
        <v>854</v>
      </c>
      <c r="R25" s="2543"/>
      <c r="S25" s="577"/>
      <c r="T25" s="326" t="s">
        <v>855</v>
      </c>
    </row>
    <row r="26" spans="2:20" ht="9.9499999999999993" customHeight="1"/>
    <row r="27" spans="2:20" ht="26.1" customHeight="1">
      <c r="B27" s="2544" t="s">
        <v>856</v>
      </c>
      <c r="C27" s="2545"/>
      <c r="D27" s="2545"/>
      <c r="E27" s="2545"/>
      <c r="F27" s="2546"/>
    </row>
    <row r="28" spans="2:20" ht="9.9499999999999993" customHeight="1"/>
    <row r="29" spans="2:20" ht="26.1" customHeight="1">
      <c r="B29" s="2537" t="s">
        <v>857</v>
      </c>
      <c r="C29" s="2537"/>
      <c r="D29" s="2537"/>
      <c r="E29" s="2537"/>
      <c r="F29" s="2537"/>
      <c r="G29" s="2538" t="s">
        <v>846</v>
      </c>
      <c r="H29" s="2539"/>
      <c r="I29" s="2547"/>
      <c r="J29" s="2548"/>
      <c r="K29" s="2548"/>
      <c r="L29" s="2548"/>
      <c r="M29" s="2548"/>
      <c r="N29" s="2548"/>
      <c r="O29" s="325" t="s">
        <v>228</v>
      </c>
      <c r="P29" s="312" t="s">
        <v>858</v>
      </c>
      <c r="R29" s="2549"/>
      <c r="S29" s="2549"/>
      <c r="T29" s="2549"/>
    </row>
    <row r="30" spans="2:20" ht="26.1" customHeight="1"/>
    <row r="31" spans="2:20" ht="26.1" customHeight="1">
      <c r="B31" s="312" t="s">
        <v>859</v>
      </c>
      <c r="G31" s="2541"/>
      <c r="H31" s="2541"/>
      <c r="I31" s="2541"/>
      <c r="J31" s="2541"/>
      <c r="K31" s="2541"/>
      <c r="L31" s="2541"/>
      <c r="M31" s="2541"/>
      <c r="N31" s="2541"/>
      <c r="O31" s="2541"/>
      <c r="P31" s="2541"/>
      <c r="Q31" s="2541"/>
      <c r="R31" s="2541"/>
      <c r="S31" s="2541"/>
      <c r="T31" s="2541"/>
    </row>
    <row r="32" spans="2:20" ht="26.1" customHeight="1">
      <c r="B32" s="312" t="s">
        <v>860</v>
      </c>
      <c r="K32" s="312" t="s">
        <v>861</v>
      </c>
      <c r="L32" s="2550"/>
      <c r="M32" s="2550"/>
      <c r="N32" s="327" t="s">
        <v>862</v>
      </c>
      <c r="O32" s="2550"/>
      <c r="P32" s="2550"/>
      <c r="Q32" s="327" t="s">
        <v>862</v>
      </c>
      <c r="R32" s="2550"/>
      <c r="S32" s="2550"/>
      <c r="T32" s="2550"/>
    </row>
    <row r="33" spans="1:21" ht="26.1" customHeight="1"/>
    <row r="34" spans="1:21" ht="26.1" customHeight="1">
      <c r="A34" s="2551" t="s">
        <v>863</v>
      </c>
      <c r="B34" s="2551"/>
      <c r="C34" s="2551"/>
      <c r="D34" s="2551"/>
      <c r="E34" s="2551"/>
      <c r="F34" s="2551"/>
      <c r="G34" s="2551"/>
      <c r="H34" s="2551"/>
      <c r="I34" s="2551"/>
      <c r="J34" s="2551"/>
      <c r="K34" s="2551"/>
      <c r="L34" s="2551"/>
      <c r="M34" s="2551"/>
      <c r="N34" s="2551"/>
      <c r="O34" s="2551"/>
      <c r="P34" s="2551"/>
      <c r="Q34" s="2551"/>
      <c r="R34" s="2551"/>
      <c r="S34" s="2551"/>
      <c r="T34" s="2551"/>
      <c r="U34" s="328"/>
    </row>
    <row r="35" spans="1:21" ht="20.25" customHeight="1">
      <c r="A35" s="329"/>
      <c r="B35" s="328"/>
      <c r="C35" s="328"/>
      <c r="D35" s="328"/>
      <c r="E35" s="328"/>
      <c r="F35" s="328"/>
      <c r="G35" s="328"/>
      <c r="H35" s="328"/>
      <c r="I35" s="328"/>
      <c r="J35" s="328"/>
      <c r="K35" s="328"/>
      <c r="L35" s="328"/>
      <c r="M35" s="328"/>
      <c r="N35" s="328"/>
      <c r="O35" s="328"/>
      <c r="P35" s="328"/>
      <c r="Q35" s="328"/>
      <c r="R35" s="2552"/>
      <c r="S35" s="2552"/>
      <c r="T35" s="2552"/>
      <c r="U35" s="328"/>
    </row>
  </sheetData>
  <sheetProtection sheet="1" objects="1" scenarios="1" selectLockedCells="1"/>
  <mergeCells count="39">
    <mergeCell ref="L32:M32"/>
    <mergeCell ref="O32:P32"/>
    <mergeCell ref="R32:T32"/>
    <mergeCell ref="A34:T34"/>
    <mergeCell ref="R35:T35"/>
    <mergeCell ref="G31:T31"/>
    <mergeCell ref="B21:F21"/>
    <mergeCell ref="G21:O21"/>
    <mergeCell ref="B23:F23"/>
    <mergeCell ref="G23:T23"/>
    <mergeCell ref="B25:F25"/>
    <mergeCell ref="Q25:R25"/>
    <mergeCell ref="B27:F27"/>
    <mergeCell ref="B29:F29"/>
    <mergeCell ref="G29:H29"/>
    <mergeCell ref="I29:N29"/>
    <mergeCell ref="R29:T29"/>
    <mergeCell ref="B15:S15"/>
    <mergeCell ref="B17:F17"/>
    <mergeCell ref="G17:H17"/>
    <mergeCell ref="J17:Q17"/>
    <mergeCell ref="B19:F19"/>
    <mergeCell ref="G19:T19"/>
    <mergeCell ref="K10:M10"/>
    <mergeCell ref="B11:C11"/>
    <mergeCell ref="D11:H11"/>
    <mergeCell ref="K11:M11"/>
    <mergeCell ref="N11:S11"/>
    <mergeCell ref="B7:C7"/>
    <mergeCell ref="D7:J7"/>
    <mergeCell ref="K7:M7"/>
    <mergeCell ref="N7:T7"/>
    <mergeCell ref="K9:M9"/>
    <mergeCell ref="N9:T9"/>
    <mergeCell ref="S1:U1"/>
    <mergeCell ref="R2:T2"/>
    <mergeCell ref="F3:T3"/>
    <mergeCell ref="E4:Q5"/>
    <mergeCell ref="O6:T6"/>
  </mergeCells>
  <phoneticPr fontId="1"/>
  <dataValidations count="3">
    <dataValidation allowBlank="1" showInputMessage="1" showErrorMessage="1" prompt="日付を入れると自動で計算します" sqref="S21" xr:uid="{F014A7EE-AE88-4D49-8B4E-89CADDAC8101}"/>
    <dataValidation type="list" allowBlank="1" showInputMessage="1" prompt="例）2020/4/1_x000a_※自動で和暦入力されます。" sqref="O6:T6" xr:uid="{71996FB3-EBC2-4D0E-A0F8-BE14559D04F8}">
      <formula1>"令和　　年　　　月　　　日"</formula1>
    </dataValidation>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G21:O21" xr:uid="{188D626C-5266-4D81-9DCA-A3A89C140980}">
      <formula1>"平成　　　年　　　月　　　日生,令和　　　年　　　月　　　日生"</formula1>
    </dataValidation>
  </dataValidations>
  <printOptions horizontalCentered="1" verticalCentered="1"/>
  <pageMargins left="0.78740157480314965" right="0.39370078740157483" top="0.39370078740157483" bottom="0.19685039370078741" header="0.31496062992125984" footer="0.11811023622047245"/>
  <pageSetup paperSize="9" scale="95"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811A61-5ADC-4540-844C-CF549B0D7A6A}">
  <sheetPr codeName="Sheet22"/>
  <dimension ref="A1:O56"/>
  <sheetViews>
    <sheetView showGridLines="0" view="pageBreakPreview" zoomScale="85" zoomScaleNormal="100" workbookViewId="0"/>
  </sheetViews>
  <sheetFormatPr defaultColWidth="5.625" defaultRowHeight="14.45" customHeight="1"/>
  <cols>
    <col min="1" max="16384" width="5.625" style="330"/>
  </cols>
  <sheetData>
    <row r="1" spans="1:15" ht="14.45" customHeight="1">
      <c r="C1" s="2553" t="s">
        <v>865</v>
      </c>
      <c r="D1" s="2553"/>
      <c r="E1" s="2553"/>
      <c r="F1" s="2553"/>
      <c r="G1" s="2553"/>
      <c r="H1" s="2553"/>
      <c r="I1" s="2553"/>
      <c r="J1" s="2553"/>
      <c r="K1" s="2553"/>
    </row>
    <row r="3" spans="1:15" ht="14.45" customHeight="1">
      <c r="A3" s="330" t="s">
        <v>866</v>
      </c>
    </row>
    <row r="4" spans="1:15" ht="14.45" customHeight="1">
      <c r="A4" s="330" t="s">
        <v>867</v>
      </c>
    </row>
    <row r="5" spans="1:15" ht="14.45" customHeight="1">
      <c r="B5" s="2554" t="s">
        <v>868</v>
      </c>
      <c r="C5" s="2554"/>
      <c r="D5" s="2554"/>
      <c r="E5" s="2554"/>
      <c r="F5" s="2554"/>
      <c r="G5" s="2554"/>
      <c r="H5" s="2554"/>
      <c r="I5" s="2554"/>
      <c r="J5" s="2554"/>
      <c r="K5" s="2554"/>
      <c r="L5" s="2554"/>
      <c r="M5" s="2554"/>
      <c r="N5" s="2554"/>
      <c r="O5" s="2554"/>
    </row>
    <row r="6" spans="1:15" ht="14.45" customHeight="1">
      <c r="B6" s="2554"/>
      <c r="C6" s="2554"/>
      <c r="D6" s="2554"/>
      <c r="E6" s="2554"/>
      <c r="F6" s="2554"/>
      <c r="G6" s="2554"/>
      <c r="H6" s="2554"/>
      <c r="I6" s="2554"/>
      <c r="J6" s="2554"/>
      <c r="K6" s="2554"/>
      <c r="L6" s="2554"/>
      <c r="M6" s="2554"/>
      <c r="N6" s="2554"/>
      <c r="O6" s="2554"/>
    </row>
    <row r="7" spans="1:15" ht="14.45" customHeight="1">
      <c r="B7" s="2555" t="s">
        <v>869</v>
      </c>
      <c r="C7" s="2555"/>
      <c r="D7" s="2555"/>
      <c r="E7" s="2555"/>
      <c r="F7" s="2555" t="s">
        <v>870</v>
      </c>
      <c r="G7" s="2555"/>
      <c r="H7" s="2555"/>
      <c r="I7" s="2555"/>
      <c r="J7" s="2555"/>
      <c r="K7" s="2555"/>
      <c r="L7" s="2555"/>
      <c r="M7" s="2555"/>
    </row>
    <row r="8" spans="1:15" ht="14.45" customHeight="1">
      <c r="B8" s="2555"/>
      <c r="C8" s="2555"/>
      <c r="D8" s="2555"/>
      <c r="E8" s="2555"/>
      <c r="F8" s="2555" t="s">
        <v>871</v>
      </c>
      <c r="G8" s="2555"/>
      <c r="H8" s="2555"/>
      <c r="I8" s="2555"/>
      <c r="J8" s="2555" t="s">
        <v>872</v>
      </c>
      <c r="K8" s="2555"/>
      <c r="L8" s="2555"/>
      <c r="M8" s="2555"/>
    </row>
    <row r="9" spans="1:15" ht="14.45" customHeight="1">
      <c r="B9" s="2555" t="s">
        <v>873</v>
      </c>
      <c r="C9" s="2555"/>
      <c r="D9" s="2555" t="s">
        <v>874</v>
      </c>
      <c r="E9" s="2555"/>
      <c r="F9" s="2556">
        <v>12</v>
      </c>
      <c r="G9" s="2556"/>
      <c r="H9" s="2556"/>
      <c r="I9" s="2556"/>
      <c r="J9" s="2556">
        <v>8</v>
      </c>
      <c r="K9" s="2556"/>
      <c r="L9" s="2556"/>
      <c r="M9" s="2556"/>
    </row>
    <row r="10" spans="1:15" ht="14.45" customHeight="1">
      <c r="B10" s="2555"/>
      <c r="C10" s="2555"/>
      <c r="D10" s="2555" t="s">
        <v>875</v>
      </c>
      <c r="E10" s="2555"/>
      <c r="F10" s="2556">
        <v>15</v>
      </c>
      <c r="G10" s="2556"/>
      <c r="H10" s="2556"/>
      <c r="I10" s="2556"/>
      <c r="J10" s="2556">
        <v>10</v>
      </c>
      <c r="K10" s="2556"/>
      <c r="L10" s="2556"/>
      <c r="M10" s="2556"/>
    </row>
    <row r="11" spans="1:15" ht="14.45" customHeight="1">
      <c r="B11" s="2555" t="s">
        <v>876</v>
      </c>
      <c r="C11" s="2555"/>
      <c r="D11" s="2555" t="s">
        <v>874</v>
      </c>
      <c r="E11" s="2555"/>
      <c r="F11" s="2556">
        <v>25</v>
      </c>
      <c r="G11" s="2556"/>
      <c r="H11" s="2556"/>
      <c r="I11" s="2556"/>
      <c r="J11" s="2556">
        <v>15</v>
      </c>
      <c r="K11" s="2556"/>
      <c r="L11" s="2556"/>
      <c r="M11" s="2556"/>
    </row>
    <row r="12" spans="1:15" ht="14.45" customHeight="1">
      <c r="B12" s="2555" t="s">
        <v>877</v>
      </c>
      <c r="C12" s="2555"/>
      <c r="D12" s="2555" t="s">
        <v>875</v>
      </c>
      <c r="E12" s="2555"/>
      <c r="F12" s="2556">
        <v>30</v>
      </c>
      <c r="G12" s="2556"/>
      <c r="H12" s="2556"/>
      <c r="I12" s="2556"/>
      <c r="J12" s="2556">
        <v>20</v>
      </c>
      <c r="K12" s="2556"/>
      <c r="L12" s="2556"/>
      <c r="M12" s="2556"/>
    </row>
    <row r="14" spans="1:15" ht="14.45" customHeight="1">
      <c r="A14" s="330" t="s">
        <v>878</v>
      </c>
    </row>
    <row r="15" spans="1:15" ht="14.45" customHeight="1">
      <c r="A15" s="330" t="s">
        <v>879</v>
      </c>
    </row>
    <row r="16" spans="1:15" ht="14.45" customHeight="1">
      <c r="B16" s="2558" t="s">
        <v>880</v>
      </c>
      <c r="C16" s="2558"/>
      <c r="D16" s="2558"/>
      <c r="E16" s="2558"/>
      <c r="F16" s="2558"/>
      <c r="G16" s="2558"/>
      <c r="H16" s="2558"/>
      <c r="I16" s="2558"/>
      <c r="J16" s="2558"/>
      <c r="K16" s="2558"/>
      <c r="L16" s="2558"/>
      <c r="M16" s="2558"/>
      <c r="N16" s="2558"/>
      <c r="O16" s="2558"/>
    </row>
    <row r="17" spans="2:15" ht="14.45" customHeight="1">
      <c r="B17" s="2558"/>
      <c r="C17" s="2558"/>
      <c r="D17" s="2558"/>
      <c r="E17" s="2558"/>
      <c r="F17" s="2558"/>
      <c r="G17" s="2558"/>
      <c r="H17" s="2558"/>
      <c r="I17" s="2558"/>
      <c r="J17" s="2558"/>
      <c r="K17" s="2558"/>
      <c r="L17" s="2558"/>
      <c r="M17" s="2558"/>
      <c r="N17" s="2558"/>
      <c r="O17" s="2558"/>
    </row>
    <row r="19" spans="2:15" ht="14.45" customHeight="1">
      <c r="B19" s="331" t="s">
        <v>881</v>
      </c>
      <c r="C19" s="330" t="s">
        <v>882</v>
      </c>
    </row>
    <row r="20" spans="2:15" ht="14.45" customHeight="1">
      <c r="B20" s="331" t="s">
        <v>883</v>
      </c>
      <c r="C20" s="330" t="s">
        <v>884</v>
      </c>
    </row>
    <row r="21" spans="2:15" ht="14.45" customHeight="1">
      <c r="B21" s="331" t="s">
        <v>885</v>
      </c>
      <c r="C21" s="330" t="s">
        <v>886</v>
      </c>
    </row>
    <row r="22" spans="2:15" ht="14.45" customHeight="1">
      <c r="B22" s="2557" t="s">
        <v>887</v>
      </c>
      <c r="C22" s="2558" t="s">
        <v>888</v>
      </c>
      <c r="D22" s="2558"/>
      <c r="E22" s="2558"/>
      <c r="F22" s="2558"/>
      <c r="G22" s="2558"/>
      <c r="H22" s="2558"/>
      <c r="I22" s="2558"/>
      <c r="J22" s="2558"/>
      <c r="K22" s="2558"/>
      <c r="L22" s="2558"/>
      <c r="M22" s="2558"/>
      <c r="N22" s="2558"/>
      <c r="O22" s="2558"/>
    </row>
    <row r="23" spans="2:15" ht="14.45" customHeight="1">
      <c r="B23" s="2557"/>
      <c r="C23" s="2558"/>
      <c r="D23" s="2558"/>
      <c r="E23" s="2558"/>
      <c r="F23" s="2558"/>
      <c r="G23" s="2558"/>
      <c r="H23" s="2558"/>
      <c r="I23" s="2558"/>
      <c r="J23" s="2558"/>
      <c r="K23" s="2558"/>
      <c r="L23" s="2558"/>
      <c r="M23" s="2558"/>
      <c r="N23" s="2558"/>
      <c r="O23" s="2558"/>
    </row>
    <row r="24" spans="2:15" ht="14.45" customHeight="1">
      <c r="B24" s="331" t="s">
        <v>889</v>
      </c>
      <c r="C24" s="330" t="s">
        <v>890</v>
      </c>
    </row>
    <row r="25" spans="2:15" ht="14.45" customHeight="1">
      <c r="B25" s="331" t="s">
        <v>891</v>
      </c>
      <c r="C25" s="330" t="s">
        <v>892</v>
      </c>
    </row>
    <row r="26" spans="2:15" ht="14.45" customHeight="1">
      <c r="B26" s="2557" t="s">
        <v>893</v>
      </c>
      <c r="C26" s="2554" t="s">
        <v>894</v>
      </c>
      <c r="D26" s="2554"/>
      <c r="E26" s="2554"/>
      <c r="F26" s="2554"/>
      <c r="G26" s="2554"/>
      <c r="H26" s="2554"/>
      <c r="I26" s="2554"/>
      <c r="J26" s="2554"/>
      <c r="K26" s="2554"/>
      <c r="L26" s="2554"/>
      <c r="M26" s="2554"/>
      <c r="N26" s="2554"/>
      <c r="O26" s="2554"/>
    </row>
    <row r="27" spans="2:15" ht="14.45" customHeight="1">
      <c r="B27" s="2557"/>
      <c r="C27" s="2554"/>
      <c r="D27" s="2554"/>
      <c r="E27" s="2554"/>
      <c r="F27" s="2554"/>
      <c r="G27" s="2554"/>
      <c r="H27" s="2554"/>
      <c r="I27" s="2554"/>
      <c r="J27" s="2554"/>
      <c r="K27" s="2554"/>
      <c r="L27" s="2554"/>
      <c r="M27" s="2554"/>
      <c r="N27" s="2554"/>
      <c r="O27" s="2554"/>
    </row>
    <row r="28" spans="2:15" ht="14.45" customHeight="1">
      <c r="B28" s="331" t="s">
        <v>895</v>
      </c>
      <c r="C28" s="330" t="s">
        <v>896</v>
      </c>
    </row>
    <row r="29" spans="2:15" ht="14.45" customHeight="1">
      <c r="B29" s="2557" t="s">
        <v>897</v>
      </c>
      <c r="C29" s="2554" t="s">
        <v>898</v>
      </c>
      <c r="D29" s="2554"/>
      <c r="E29" s="2554"/>
      <c r="F29" s="2554"/>
      <c r="G29" s="2554"/>
      <c r="H29" s="2554"/>
      <c r="I29" s="2554"/>
      <c r="J29" s="2554"/>
      <c r="K29" s="2554"/>
      <c r="L29" s="2554"/>
      <c r="M29" s="2554"/>
      <c r="N29" s="2554"/>
      <c r="O29" s="2554"/>
    </row>
    <row r="30" spans="2:15" ht="14.45" customHeight="1">
      <c r="B30" s="2557"/>
      <c r="C30" s="2554"/>
      <c r="D30" s="2554"/>
      <c r="E30" s="2554"/>
      <c r="F30" s="2554"/>
      <c r="G30" s="2554"/>
      <c r="H30" s="2554"/>
      <c r="I30" s="2554"/>
      <c r="J30" s="2554"/>
      <c r="K30" s="2554"/>
      <c r="L30" s="2554"/>
      <c r="M30" s="2554"/>
      <c r="N30" s="2554"/>
      <c r="O30" s="2554"/>
    </row>
    <row r="31" spans="2:15" ht="14.45" customHeight="1">
      <c r="B31" s="331" t="s">
        <v>899</v>
      </c>
      <c r="C31" s="330" t="s">
        <v>900</v>
      </c>
    </row>
    <row r="32" spans="2:15" ht="12.95" customHeight="1">
      <c r="B32" s="2557" t="s">
        <v>901</v>
      </c>
      <c r="C32" s="2558" t="s">
        <v>902</v>
      </c>
      <c r="D32" s="2558"/>
      <c r="E32" s="2558"/>
      <c r="F32" s="2558"/>
      <c r="G32" s="2558"/>
      <c r="H32" s="2558"/>
      <c r="I32" s="2558"/>
      <c r="J32" s="2558"/>
      <c r="K32" s="2558"/>
      <c r="L32" s="2558"/>
      <c r="M32" s="2558"/>
      <c r="N32" s="2558"/>
      <c r="O32" s="2558"/>
    </row>
    <row r="33" spans="2:15" ht="12.95" customHeight="1">
      <c r="B33" s="2557"/>
      <c r="C33" s="2558"/>
      <c r="D33" s="2558"/>
      <c r="E33" s="2558"/>
      <c r="F33" s="2558"/>
      <c r="G33" s="2558"/>
      <c r="H33" s="2558"/>
      <c r="I33" s="2558"/>
      <c r="J33" s="2558"/>
      <c r="K33" s="2558"/>
      <c r="L33" s="2558"/>
      <c r="M33" s="2558"/>
      <c r="N33" s="2558"/>
      <c r="O33" s="2558"/>
    </row>
    <row r="34" spans="2:15" ht="12.95" customHeight="1">
      <c r="B34" s="2557"/>
      <c r="C34" s="2558"/>
      <c r="D34" s="2558"/>
      <c r="E34" s="2558"/>
      <c r="F34" s="2558"/>
      <c r="G34" s="2558"/>
      <c r="H34" s="2558"/>
      <c r="I34" s="2558"/>
      <c r="J34" s="2558"/>
      <c r="K34" s="2558"/>
      <c r="L34" s="2558"/>
      <c r="M34" s="2558"/>
      <c r="N34" s="2558"/>
      <c r="O34" s="2558"/>
    </row>
    <row r="35" spans="2:15" ht="14.45" customHeight="1">
      <c r="B35" s="2557" t="s">
        <v>903</v>
      </c>
      <c r="C35" s="2558" t="s">
        <v>904</v>
      </c>
      <c r="D35" s="2558"/>
      <c r="E35" s="2558"/>
      <c r="F35" s="2558"/>
      <c r="G35" s="2558"/>
      <c r="H35" s="2558"/>
      <c r="I35" s="2558"/>
      <c r="J35" s="2558"/>
      <c r="K35" s="2558"/>
      <c r="L35" s="2558"/>
      <c r="M35" s="2558"/>
      <c r="N35" s="2558"/>
      <c r="O35" s="2558"/>
    </row>
    <row r="36" spans="2:15" ht="14.45" customHeight="1">
      <c r="B36" s="2557"/>
      <c r="C36" s="2558"/>
      <c r="D36" s="2558"/>
      <c r="E36" s="2558"/>
      <c r="F36" s="2558"/>
      <c r="G36" s="2558"/>
      <c r="H36" s="2558"/>
      <c r="I36" s="2558"/>
      <c r="J36" s="2558"/>
      <c r="K36" s="2558"/>
      <c r="L36" s="2558"/>
      <c r="M36" s="2558"/>
      <c r="N36" s="2558"/>
      <c r="O36" s="2558"/>
    </row>
    <row r="37" spans="2:15" ht="14.45" customHeight="1">
      <c r="B37" s="331" t="s">
        <v>905</v>
      </c>
      <c r="C37" s="330" t="s">
        <v>906</v>
      </c>
    </row>
    <row r="38" spans="2:15" ht="14.45" customHeight="1">
      <c r="B38" s="331" t="s">
        <v>907</v>
      </c>
      <c r="C38" s="330" t="s">
        <v>908</v>
      </c>
    </row>
    <row r="39" spans="2:15" ht="14.45" customHeight="1">
      <c r="B39" s="331" t="s">
        <v>909</v>
      </c>
      <c r="C39" s="330" t="s">
        <v>910</v>
      </c>
    </row>
    <row r="40" spans="2:15" ht="14.45" customHeight="1">
      <c r="B40" s="331" t="s">
        <v>911</v>
      </c>
      <c r="C40" s="330" t="s">
        <v>912</v>
      </c>
    </row>
    <row r="41" spans="2:15" ht="14.45" customHeight="1">
      <c r="B41" s="331" t="s">
        <v>913</v>
      </c>
      <c r="C41" s="330" t="s">
        <v>914</v>
      </c>
    </row>
    <row r="42" spans="2:15" ht="14.45" customHeight="1">
      <c r="B42" s="331" t="s">
        <v>915</v>
      </c>
      <c r="C42" s="330" t="s">
        <v>916</v>
      </c>
    </row>
    <row r="43" spans="2:15" ht="14.45" customHeight="1">
      <c r="B43" s="331" t="s">
        <v>917</v>
      </c>
      <c r="C43" s="330" t="s">
        <v>918</v>
      </c>
    </row>
    <row r="44" spans="2:15" ht="14.45" customHeight="1">
      <c r="B44" s="2557" t="s">
        <v>919</v>
      </c>
      <c r="C44" s="2554" t="s">
        <v>920</v>
      </c>
      <c r="D44" s="2554"/>
      <c r="E44" s="2554"/>
      <c r="F44" s="2554"/>
      <c r="G44" s="2554"/>
      <c r="H44" s="2554"/>
      <c r="I44" s="2554"/>
      <c r="J44" s="2554"/>
      <c r="K44" s="2554"/>
      <c r="L44" s="2554"/>
      <c r="M44" s="2554"/>
      <c r="N44" s="2554"/>
      <c r="O44" s="2554"/>
    </row>
    <row r="45" spans="2:15" ht="14.45" customHeight="1">
      <c r="B45" s="2557"/>
      <c r="C45" s="2554"/>
      <c r="D45" s="2554"/>
      <c r="E45" s="2554"/>
      <c r="F45" s="2554"/>
      <c r="G45" s="2554"/>
      <c r="H45" s="2554"/>
      <c r="I45" s="2554"/>
      <c r="J45" s="2554"/>
      <c r="K45" s="2554"/>
      <c r="L45" s="2554"/>
      <c r="M45" s="2554"/>
      <c r="N45" s="2554"/>
      <c r="O45" s="2554"/>
    </row>
    <row r="46" spans="2:15" ht="14.45" customHeight="1">
      <c r="B46" s="331" t="s">
        <v>921</v>
      </c>
      <c r="C46" s="330" t="s">
        <v>922</v>
      </c>
    </row>
    <row r="47" spans="2:15" ht="14.45" customHeight="1">
      <c r="B47" s="331" t="s">
        <v>923</v>
      </c>
      <c r="C47" s="2558" t="s">
        <v>924</v>
      </c>
      <c r="D47" s="2558"/>
      <c r="E47" s="2558"/>
      <c r="F47" s="2558"/>
      <c r="G47" s="2558"/>
      <c r="H47" s="2558"/>
      <c r="I47" s="2558"/>
      <c r="J47" s="2558"/>
      <c r="K47" s="2558"/>
      <c r="L47" s="2558"/>
      <c r="M47" s="2558"/>
      <c r="N47" s="2558"/>
      <c r="O47" s="2558"/>
    </row>
    <row r="48" spans="2:15" ht="14.45" customHeight="1">
      <c r="B48" s="331"/>
      <c r="C48" s="2558"/>
      <c r="D48" s="2558"/>
      <c r="E48" s="2558"/>
      <c r="F48" s="2558"/>
      <c r="G48" s="2558"/>
      <c r="H48" s="2558"/>
      <c r="I48" s="2558"/>
      <c r="J48" s="2558"/>
      <c r="K48" s="2558"/>
      <c r="L48" s="2558"/>
      <c r="M48" s="2558"/>
      <c r="N48" s="2558"/>
      <c r="O48" s="2558"/>
    </row>
    <row r="49" spans="2:15" ht="14.45" customHeight="1">
      <c r="B49" s="331" t="s">
        <v>925</v>
      </c>
      <c r="C49" s="2558" t="s">
        <v>926</v>
      </c>
      <c r="D49" s="2558"/>
      <c r="E49" s="2558"/>
      <c r="F49" s="2558"/>
      <c r="G49" s="2558"/>
      <c r="H49" s="2558"/>
      <c r="I49" s="2558"/>
      <c r="J49" s="2558"/>
      <c r="K49" s="2558"/>
      <c r="L49" s="2558"/>
      <c r="M49" s="2558"/>
      <c r="N49" s="2558"/>
      <c r="O49" s="2558"/>
    </row>
    <row r="50" spans="2:15" ht="14.45" customHeight="1">
      <c r="B50" s="331"/>
      <c r="C50" s="2558"/>
      <c r="D50" s="2558"/>
      <c r="E50" s="2558"/>
      <c r="F50" s="2558"/>
      <c r="G50" s="2558"/>
      <c r="H50" s="2558"/>
      <c r="I50" s="2558"/>
      <c r="J50" s="2558"/>
      <c r="K50" s="2558"/>
      <c r="L50" s="2558"/>
      <c r="M50" s="2558"/>
      <c r="N50" s="2558"/>
      <c r="O50" s="2558"/>
    </row>
    <row r="51" spans="2:15" ht="14.45" customHeight="1">
      <c r="B51" s="331" t="s">
        <v>927</v>
      </c>
      <c r="C51" s="330" t="s">
        <v>928</v>
      </c>
    </row>
    <row r="52" spans="2:15" ht="14.45" customHeight="1">
      <c r="B52" s="331" t="s">
        <v>929</v>
      </c>
      <c r="C52" s="330" t="s">
        <v>930</v>
      </c>
    </row>
    <row r="53" spans="2:15" ht="14.45" customHeight="1">
      <c r="B53" s="331" t="s">
        <v>931</v>
      </c>
      <c r="C53" s="330" t="s">
        <v>932</v>
      </c>
    </row>
    <row r="54" spans="2:15" ht="14.45" customHeight="1">
      <c r="B54" s="331" t="s">
        <v>933</v>
      </c>
      <c r="C54" s="330" t="s">
        <v>934</v>
      </c>
    </row>
    <row r="55" spans="2:15" ht="14.45" customHeight="1">
      <c r="B55" s="331" t="s">
        <v>935</v>
      </c>
      <c r="C55" s="330" t="s">
        <v>936</v>
      </c>
    </row>
    <row r="56" spans="2:15" ht="14.45" customHeight="1">
      <c r="B56" s="331" t="s">
        <v>937</v>
      </c>
      <c r="C56" s="330" t="s">
        <v>938</v>
      </c>
    </row>
  </sheetData>
  <mergeCells count="36">
    <mergeCell ref="C47:O48"/>
    <mergeCell ref="C49:O50"/>
    <mergeCell ref="B32:B34"/>
    <mergeCell ref="C32:O34"/>
    <mergeCell ref="B35:B36"/>
    <mergeCell ref="C35:O36"/>
    <mergeCell ref="B44:B45"/>
    <mergeCell ref="C44:O45"/>
    <mergeCell ref="B29:B30"/>
    <mergeCell ref="C29:O30"/>
    <mergeCell ref="B11:C11"/>
    <mergeCell ref="D11:E11"/>
    <mergeCell ref="F11:I11"/>
    <mergeCell ref="J11:M11"/>
    <mergeCell ref="B12:C12"/>
    <mergeCell ref="D12:E12"/>
    <mergeCell ref="F12:I12"/>
    <mergeCell ref="J12:M12"/>
    <mergeCell ref="B16:O17"/>
    <mergeCell ref="B22:B23"/>
    <mergeCell ref="C22:O23"/>
    <mergeCell ref="B26:B27"/>
    <mergeCell ref="C26:O27"/>
    <mergeCell ref="B9:C10"/>
    <mergeCell ref="D9:E9"/>
    <mergeCell ref="F9:I9"/>
    <mergeCell ref="J9:M9"/>
    <mergeCell ref="D10:E10"/>
    <mergeCell ref="F10:I10"/>
    <mergeCell ref="J10:M10"/>
    <mergeCell ref="C1:K1"/>
    <mergeCell ref="B5:O6"/>
    <mergeCell ref="B7:E8"/>
    <mergeCell ref="F7:M7"/>
    <mergeCell ref="F8:I8"/>
    <mergeCell ref="J8:M8"/>
  </mergeCells>
  <phoneticPr fontId="1"/>
  <pageMargins left="0.98425196850393704" right="0.39370078740157483" top="0.78740157480314965" bottom="0.19685039370078741" header="0.51181102362204722" footer="0.51181102362204722"/>
  <pageSetup paperSize="9" scale="93"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8569C-7D33-41F3-817C-758210487E9D}">
  <sheetPr codeName="Sheet31">
    <tabColor rgb="FF00B0F0"/>
  </sheetPr>
  <dimension ref="B1:AC24"/>
  <sheetViews>
    <sheetView tabSelected="1" zoomScaleNormal="100" workbookViewId="0">
      <selection activeCell="H3" sqref="H3:N3"/>
    </sheetView>
  </sheetViews>
  <sheetFormatPr defaultColWidth="5.625" defaultRowHeight="30" customHeight="1"/>
  <sheetData>
    <row r="1" spans="2:29" ht="30" customHeight="1">
      <c r="B1" t="s">
        <v>25</v>
      </c>
      <c r="H1" s="873"/>
      <c r="I1" s="873"/>
      <c r="J1" s="873"/>
      <c r="K1" s="873"/>
      <c r="L1" s="873"/>
      <c r="M1" s="873"/>
      <c r="N1" s="873"/>
    </row>
    <row r="2" spans="2:29" ht="30" customHeight="1">
      <c r="C2" s="2"/>
      <c r="D2" s="874" t="s">
        <v>0</v>
      </c>
      <c r="E2" s="874"/>
      <c r="F2" s="874"/>
      <c r="G2" s="875"/>
      <c r="H2" s="879" t="s">
        <v>1182</v>
      </c>
      <c r="I2" s="880"/>
      <c r="J2" s="880"/>
      <c r="K2" s="880"/>
      <c r="L2" s="880"/>
      <c r="M2" s="880"/>
      <c r="N2" s="881"/>
      <c r="O2" s="613" t="s">
        <v>1506</v>
      </c>
      <c r="P2" s="3"/>
      <c r="Q2" s="883" t="s">
        <v>1507</v>
      </c>
      <c r="R2" s="884"/>
      <c r="S2" s="884"/>
      <c r="T2" s="885"/>
      <c r="U2" s="886">
        <v>48316054461322</v>
      </c>
      <c r="V2" s="887"/>
      <c r="W2" s="887"/>
      <c r="X2" s="888"/>
      <c r="Z2" s="6" t="s">
        <v>26</v>
      </c>
      <c r="AA2" s="6"/>
      <c r="AB2" s="6"/>
      <c r="AC2" s="6"/>
    </row>
    <row r="3" spans="2:29" ht="30" customHeight="1">
      <c r="C3" s="2"/>
      <c r="D3" s="874" t="s">
        <v>1</v>
      </c>
      <c r="E3" s="874"/>
      <c r="F3" s="874"/>
      <c r="G3" s="875"/>
      <c r="H3" s="870">
        <v>2011001</v>
      </c>
      <c r="I3" s="871"/>
      <c r="J3" s="871"/>
      <c r="K3" s="871"/>
      <c r="L3" s="871"/>
      <c r="M3" s="871"/>
      <c r="N3" s="872"/>
    </row>
    <row r="4" spans="2:29" ht="30" customHeight="1">
      <c r="C4" s="2"/>
      <c r="D4" s="874" t="s">
        <v>2</v>
      </c>
      <c r="E4" s="874"/>
      <c r="F4" s="874"/>
      <c r="G4" s="875"/>
      <c r="H4" s="870" t="s">
        <v>1466</v>
      </c>
      <c r="I4" s="871"/>
      <c r="J4" s="871"/>
      <c r="K4" s="871"/>
      <c r="L4" s="871"/>
      <c r="M4" s="871"/>
      <c r="N4" s="872"/>
      <c r="O4" s="614" t="s">
        <v>1506</v>
      </c>
      <c r="P4" s="3"/>
      <c r="Q4" s="883" t="s">
        <v>1517</v>
      </c>
      <c r="R4" s="884"/>
      <c r="S4" s="884"/>
      <c r="T4" s="885"/>
      <c r="U4" s="889"/>
      <c r="V4" s="890"/>
      <c r="W4" s="890"/>
      <c r="X4" s="891"/>
    </row>
    <row r="5" spans="2:29" ht="30" customHeight="1">
      <c r="C5" s="2"/>
      <c r="D5" s="874" t="s">
        <v>3</v>
      </c>
      <c r="E5" s="874"/>
      <c r="F5" s="874"/>
      <c r="G5" s="875"/>
      <c r="H5" s="870" t="s">
        <v>1190</v>
      </c>
      <c r="I5" s="871"/>
      <c r="J5" s="871"/>
      <c r="K5" s="871"/>
      <c r="L5" s="871"/>
      <c r="M5" s="871"/>
      <c r="N5" s="872"/>
    </row>
    <row r="6" spans="2:29" ht="30" customHeight="1">
      <c r="C6" s="1"/>
      <c r="D6" s="882"/>
      <c r="E6" s="882"/>
      <c r="F6" s="882"/>
      <c r="G6" s="882"/>
      <c r="H6" s="873"/>
      <c r="I6" s="873"/>
      <c r="J6" s="873"/>
      <c r="K6" s="873"/>
      <c r="L6" s="873"/>
      <c r="M6" s="873"/>
      <c r="N6" s="873"/>
    </row>
    <row r="7" spans="2:29" ht="30" customHeight="1">
      <c r="C7" s="2" t="s">
        <v>4</v>
      </c>
      <c r="D7" s="874" t="s">
        <v>5</v>
      </c>
      <c r="E7" s="874"/>
      <c r="F7" s="874"/>
      <c r="G7" s="875"/>
      <c r="H7" s="870" t="s">
        <v>1694</v>
      </c>
      <c r="I7" s="871"/>
      <c r="J7" s="871"/>
      <c r="K7" s="871"/>
      <c r="L7" s="871"/>
      <c r="M7" s="871"/>
      <c r="N7" s="872"/>
      <c r="O7" s="613" t="s">
        <v>1506</v>
      </c>
      <c r="P7" s="3" t="s">
        <v>1505</v>
      </c>
      <c r="Q7" s="883" t="s">
        <v>1507</v>
      </c>
      <c r="R7" s="884"/>
      <c r="S7" s="884"/>
      <c r="T7" s="885"/>
      <c r="U7" s="889">
        <v>46925622030322</v>
      </c>
      <c r="V7" s="890"/>
      <c r="W7" s="890"/>
      <c r="X7" s="891"/>
    </row>
    <row r="8" spans="2:29" ht="30" customHeight="1">
      <c r="C8" s="2"/>
      <c r="D8" s="874" t="s">
        <v>1183</v>
      </c>
      <c r="E8" s="874"/>
      <c r="F8" s="874"/>
      <c r="G8" s="875"/>
      <c r="H8" s="876">
        <v>4410311</v>
      </c>
      <c r="I8" s="877"/>
      <c r="J8" s="877"/>
      <c r="K8" s="877"/>
      <c r="L8" s="877"/>
      <c r="M8" s="877"/>
      <c r="N8" s="878"/>
    </row>
    <row r="9" spans="2:29" ht="30" customHeight="1">
      <c r="C9" s="2"/>
      <c r="D9" s="874" t="s">
        <v>6</v>
      </c>
      <c r="E9" s="874"/>
      <c r="F9" s="874"/>
      <c r="G9" s="875"/>
      <c r="H9" s="870" t="s">
        <v>1698</v>
      </c>
      <c r="I9" s="871"/>
      <c r="J9" s="871"/>
      <c r="K9" s="871"/>
      <c r="L9" s="871"/>
      <c r="M9" s="871"/>
      <c r="N9" s="872"/>
    </row>
    <row r="10" spans="2:29" ht="30" customHeight="1">
      <c r="C10" s="2"/>
      <c r="D10" s="874" t="s">
        <v>7</v>
      </c>
      <c r="E10" s="874"/>
      <c r="F10" s="874"/>
      <c r="G10" s="875"/>
      <c r="H10" s="870" t="s">
        <v>1693</v>
      </c>
      <c r="I10" s="871"/>
      <c r="J10" s="871"/>
      <c r="K10" s="871"/>
      <c r="L10" s="871"/>
      <c r="M10" s="871"/>
      <c r="N10" s="872"/>
    </row>
    <row r="11" spans="2:29" ht="30" customHeight="1">
      <c r="C11" s="2"/>
      <c r="D11" s="874" t="s">
        <v>8</v>
      </c>
      <c r="E11" s="874"/>
      <c r="F11" s="874"/>
      <c r="G11" s="875"/>
      <c r="H11" s="870" t="s">
        <v>1691</v>
      </c>
      <c r="I11" s="871"/>
      <c r="J11" s="871"/>
      <c r="K11" s="871"/>
      <c r="L11" s="871"/>
      <c r="M11" s="871"/>
      <c r="N11" s="872"/>
    </row>
    <row r="12" spans="2:29" ht="30" customHeight="1">
      <c r="C12" s="2"/>
      <c r="D12" s="874" t="s">
        <v>9</v>
      </c>
      <c r="E12" s="874"/>
      <c r="F12" s="874"/>
      <c r="G12" s="875"/>
      <c r="H12" s="870" t="s">
        <v>1692</v>
      </c>
      <c r="I12" s="871"/>
      <c r="J12" s="871"/>
      <c r="K12" s="871"/>
      <c r="L12" s="871"/>
      <c r="M12" s="871"/>
      <c r="N12" s="872"/>
    </row>
    <row r="13" spans="2:29" ht="30" customHeight="1">
      <c r="C13" s="2"/>
      <c r="D13" s="874" t="s">
        <v>10</v>
      </c>
      <c r="E13" s="874"/>
      <c r="F13" s="874"/>
      <c r="G13" s="875"/>
      <c r="H13" s="870" t="s">
        <v>1695</v>
      </c>
      <c r="I13" s="871"/>
      <c r="J13" s="871"/>
      <c r="K13" s="871"/>
      <c r="L13" s="871"/>
      <c r="M13" s="871"/>
      <c r="N13" s="872"/>
    </row>
    <row r="14" spans="2:29" ht="30" customHeight="1">
      <c r="C14" s="2"/>
      <c r="D14" s="874" t="s">
        <v>11</v>
      </c>
      <c r="E14" s="874"/>
      <c r="F14" s="874"/>
      <c r="G14" s="875"/>
      <c r="H14" s="870" t="s">
        <v>1696</v>
      </c>
      <c r="I14" s="871"/>
      <c r="J14" s="871"/>
      <c r="K14" s="871"/>
      <c r="L14" s="871"/>
      <c r="M14" s="871"/>
      <c r="N14" s="872"/>
      <c r="O14" s="613" t="s">
        <v>1506</v>
      </c>
      <c r="P14" s="3"/>
      <c r="Q14" s="883" t="s">
        <v>1507</v>
      </c>
      <c r="R14" s="884"/>
      <c r="S14" s="884"/>
      <c r="T14" s="885"/>
      <c r="U14" s="889">
        <v>53669167999022</v>
      </c>
      <c r="V14" s="890"/>
      <c r="W14" s="890"/>
      <c r="X14" s="891"/>
    </row>
    <row r="15" spans="2:29" ht="30" customHeight="1">
      <c r="C15" s="2"/>
      <c r="D15" s="874" t="s">
        <v>12</v>
      </c>
      <c r="E15" s="874"/>
      <c r="F15" s="874"/>
      <c r="G15" s="875"/>
      <c r="H15" s="870" t="s">
        <v>1308</v>
      </c>
      <c r="I15" s="871"/>
      <c r="J15" s="871"/>
      <c r="K15" s="871"/>
      <c r="L15" s="871"/>
      <c r="M15" s="871"/>
      <c r="N15" s="872"/>
    </row>
    <row r="16" spans="2:29" ht="30" customHeight="1">
      <c r="C16" s="2"/>
      <c r="D16" s="874" t="s">
        <v>13</v>
      </c>
      <c r="E16" s="874"/>
      <c r="F16" s="874"/>
      <c r="G16" s="875"/>
      <c r="H16" s="876">
        <v>4411317</v>
      </c>
      <c r="I16" s="877"/>
      <c r="J16" s="877"/>
      <c r="K16" s="877"/>
      <c r="L16" s="877"/>
      <c r="M16" s="877"/>
      <c r="N16" s="878"/>
    </row>
    <row r="17" spans="3:14" ht="30" customHeight="1">
      <c r="C17" s="2"/>
      <c r="D17" s="874" t="s">
        <v>14</v>
      </c>
      <c r="E17" s="874"/>
      <c r="F17" s="874"/>
      <c r="G17" s="875"/>
      <c r="H17" s="870" t="s">
        <v>1697</v>
      </c>
      <c r="I17" s="871"/>
      <c r="J17" s="871"/>
      <c r="K17" s="871"/>
      <c r="L17" s="871"/>
      <c r="M17" s="871"/>
      <c r="N17" s="872"/>
    </row>
    <row r="18" spans="3:14" ht="30" customHeight="1">
      <c r="C18" s="2"/>
      <c r="D18" s="874" t="s">
        <v>15</v>
      </c>
      <c r="E18" s="874"/>
      <c r="F18" s="874"/>
      <c r="G18" s="875"/>
      <c r="H18" s="870" t="s">
        <v>1699</v>
      </c>
      <c r="I18" s="871"/>
      <c r="J18" s="871"/>
      <c r="K18" s="871"/>
      <c r="L18" s="871"/>
      <c r="M18" s="871"/>
      <c r="N18" s="872"/>
    </row>
    <row r="19" spans="3:14" ht="30" customHeight="1">
      <c r="C19" s="3"/>
      <c r="D19" s="874" t="s">
        <v>16</v>
      </c>
      <c r="E19" s="874"/>
      <c r="F19" s="874"/>
      <c r="G19" s="875"/>
      <c r="H19" s="870" t="s">
        <v>24</v>
      </c>
      <c r="I19" s="871"/>
      <c r="J19" s="871"/>
      <c r="K19" s="871"/>
      <c r="L19" s="874" t="s">
        <v>23</v>
      </c>
      <c r="M19" s="874"/>
      <c r="N19" s="875"/>
    </row>
    <row r="20" spans="3:14" ht="30" customHeight="1">
      <c r="C20" s="2"/>
      <c r="D20" s="874" t="s">
        <v>17</v>
      </c>
      <c r="E20" s="874"/>
      <c r="F20" s="874"/>
      <c r="G20" s="875"/>
      <c r="H20" s="870" t="s">
        <v>1700</v>
      </c>
      <c r="I20" s="871"/>
      <c r="J20" s="871"/>
      <c r="K20" s="871"/>
      <c r="L20" s="871"/>
      <c r="M20" s="871"/>
      <c r="N20" s="872"/>
    </row>
    <row r="21" spans="3:14" ht="30" customHeight="1">
      <c r="D21" s="882"/>
      <c r="E21" s="882"/>
      <c r="F21" s="882"/>
      <c r="G21" s="882"/>
    </row>
    <row r="22" spans="3:14" ht="30" customHeight="1">
      <c r="C22" s="3"/>
      <c r="D22" s="874" t="s">
        <v>18</v>
      </c>
      <c r="E22" s="874"/>
      <c r="F22" s="874"/>
      <c r="G22" s="875"/>
      <c r="H22" s="870"/>
      <c r="I22" s="871"/>
      <c r="J22" s="4" t="s">
        <v>19</v>
      </c>
      <c r="K22" s="606"/>
      <c r="L22" s="4" t="s">
        <v>20</v>
      </c>
      <c r="M22" s="606"/>
      <c r="N22" s="5" t="s">
        <v>21</v>
      </c>
    </row>
    <row r="24" spans="3:14" ht="30" customHeight="1">
      <c r="D24" s="873" t="s">
        <v>22</v>
      </c>
      <c r="E24" s="873"/>
      <c r="F24" s="873"/>
      <c r="G24" s="873"/>
      <c r="H24" s="873"/>
      <c r="I24" s="873"/>
      <c r="J24" s="873"/>
      <c r="K24" s="873"/>
      <c r="L24" s="873"/>
      <c r="M24" s="873"/>
      <c r="N24" s="873"/>
    </row>
  </sheetData>
  <sheetProtection sheet="1" objects="1" scenarios="1" selectLockedCells="1"/>
  <mergeCells count="52">
    <mergeCell ref="Q2:T2"/>
    <mergeCell ref="U2:X2"/>
    <mergeCell ref="U7:X7"/>
    <mergeCell ref="Q14:T14"/>
    <mergeCell ref="U14:X14"/>
    <mergeCell ref="Q7:T7"/>
    <mergeCell ref="Q4:T4"/>
    <mergeCell ref="U4:X4"/>
    <mergeCell ref="D16:G16"/>
    <mergeCell ref="D2:G2"/>
    <mergeCell ref="D3:G3"/>
    <mergeCell ref="D4:G4"/>
    <mergeCell ref="D12:G12"/>
    <mergeCell ref="D7:G7"/>
    <mergeCell ref="D13:G13"/>
    <mergeCell ref="D14:G14"/>
    <mergeCell ref="D15:G15"/>
    <mergeCell ref="D5:G5"/>
    <mergeCell ref="D6:G6"/>
    <mergeCell ref="D9:G9"/>
    <mergeCell ref="D10:G10"/>
    <mergeCell ref="D11:G11"/>
    <mergeCell ref="D8:G8"/>
    <mergeCell ref="D17:G17"/>
    <mergeCell ref="D18:G18"/>
    <mergeCell ref="D19:G19"/>
    <mergeCell ref="D20:G20"/>
    <mergeCell ref="D21:G21"/>
    <mergeCell ref="H13:N13"/>
    <mergeCell ref="H1:N1"/>
    <mergeCell ref="H2:N2"/>
    <mergeCell ref="H3:N3"/>
    <mergeCell ref="H4:N4"/>
    <mergeCell ref="H5:N5"/>
    <mergeCell ref="H6:N6"/>
    <mergeCell ref="H7:N7"/>
    <mergeCell ref="H9:N9"/>
    <mergeCell ref="H10:N10"/>
    <mergeCell ref="H11:N11"/>
    <mergeCell ref="H12:N12"/>
    <mergeCell ref="H8:N8"/>
    <mergeCell ref="H14:N14"/>
    <mergeCell ref="H15:N15"/>
    <mergeCell ref="H16:N16"/>
    <mergeCell ref="H17:N17"/>
    <mergeCell ref="H18:N18"/>
    <mergeCell ref="H20:N20"/>
    <mergeCell ref="H22:I22"/>
    <mergeCell ref="D24:N24"/>
    <mergeCell ref="H19:K19"/>
    <mergeCell ref="L19:N19"/>
    <mergeCell ref="D22:G22"/>
  </mergeCells>
  <phoneticPr fontId="1"/>
  <dataValidations count="1">
    <dataValidation type="list" allowBlank="1" showInputMessage="1" showErrorMessage="1" sqref="H19:K19" xr:uid="{A9F00EC5-5EDF-4F77-8DA8-F99D69ED0FE7}">
      <formula1>"二,三,四,五"</formula1>
    </dataValidation>
  </dataValidations>
  <pageMargins left="0.70866141732283472" right="0.70866141732283472" top="0.74803149606299213" bottom="0.74803149606299213" header="0.31496062992125984" footer="0.31496062992125984"/>
  <pageSetup paperSize="9" orientation="portrait" blackAndWhite="1" r:id="rId1"/>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0E168-1DD2-4EAF-A779-C12E21C82C9D}">
  <sheetPr codeName="Sheet23"/>
  <dimension ref="A1:AC31"/>
  <sheetViews>
    <sheetView showGridLines="0" view="pageBreakPreview" zoomScale="85" zoomScaleNormal="85" zoomScaleSheetLayoutView="85" workbookViewId="0">
      <selection activeCell="O6" sqref="O6:T6"/>
    </sheetView>
  </sheetViews>
  <sheetFormatPr defaultColWidth="4.125" defaultRowHeight="26.1" customHeight="1"/>
  <cols>
    <col min="1" max="16384" width="4.125" style="334"/>
  </cols>
  <sheetData>
    <row r="1" spans="1:29" s="25" customFormat="1" ht="37.5" customHeight="1">
      <c r="B1" s="460" t="s">
        <v>1184</v>
      </c>
      <c r="R1" s="1079" t="str">
        <f>HYPERLINK("#提出書類一覧表!$A$1","一覧へ戻る")</f>
        <v>一覧へ戻る</v>
      </c>
      <c r="S1" s="1079"/>
      <c r="T1" s="1079"/>
      <c r="U1" s="1079"/>
      <c r="V1" s="1079"/>
    </row>
    <row r="2" spans="1:29" s="308" customFormat="1" ht="22.5" customHeight="1">
      <c r="A2" s="524" t="s">
        <v>1423</v>
      </c>
      <c r="C2" s="333"/>
      <c r="D2" s="333"/>
      <c r="E2" s="333"/>
      <c r="F2" s="333"/>
      <c r="G2" s="333"/>
      <c r="H2" s="333"/>
      <c r="I2" s="333"/>
      <c r="J2" s="333"/>
      <c r="K2" s="333"/>
      <c r="L2" s="333"/>
      <c r="M2" s="333"/>
      <c r="N2" s="333"/>
      <c r="O2" s="333"/>
      <c r="P2" s="333"/>
      <c r="Q2" s="333"/>
      <c r="R2" s="333"/>
      <c r="S2" s="2559"/>
      <c r="T2" s="2559"/>
      <c r="U2" s="2559"/>
      <c r="V2" s="332"/>
      <c r="W2" s="332"/>
      <c r="X2" s="309"/>
      <c r="Y2" s="309"/>
      <c r="Z2" s="309"/>
      <c r="AA2" s="309"/>
      <c r="AB2" s="309"/>
      <c r="AC2" s="309"/>
    </row>
    <row r="3" spans="1:29" ht="26.1" customHeight="1">
      <c r="G3" s="2560" t="s">
        <v>837</v>
      </c>
      <c r="H3" s="2560"/>
      <c r="I3" s="2560"/>
      <c r="J3" s="2560"/>
      <c r="K3" s="2560"/>
      <c r="L3" s="2560"/>
      <c r="M3" s="2560"/>
      <c r="N3" s="2560"/>
      <c r="O3" s="2560"/>
      <c r="P3" s="2560"/>
      <c r="Q3" s="2560"/>
      <c r="R3" s="2560"/>
      <c r="S3" s="2560"/>
      <c r="T3" s="2560"/>
    </row>
    <row r="4" spans="1:29" ht="26.1" customHeight="1">
      <c r="E4" s="2561" t="s">
        <v>939</v>
      </c>
      <c r="F4" s="2561"/>
      <c r="G4" s="2561"/>
      <c r="H4" s="2561"/>
      <c r="I4" s="2561"/>
      <c r="J4" s="2561"/>
      <c r="K4" s="2561"/>
      <c r="L4" s="2561"/>
      <c r="M4" s="2561"/>
      <c r="N4" s="2561"/>
      <c r="O4" s="2561"/>
      <c r="P4" s="2561"/>
      <c r="Q4" s="2561"/>
    </row>
    <row r="5" spans="1:29" ht="26.1" customHeight="1">
      <c r="E5" s="2561"/>
      <c r="F5" s="2561"/>
      <c r="G5" s="2561"/>
      <c r="H5" s="2561"/>
      <c r="I5" s="2561"/>
      <c r="J5" s="2561"/>
      <c r="K5" s="2561"/>
      <c r="L5" s="2561"/>
      <c r="M5" s="2561"/>
      <c r="N5" s="2561"/>
      <c r="O5" s="2561"/>
      <c r="P5" s="2561"/>
      <c r="Q5" s="2561"/>
    </row>
    <row r="6" spans="1:29" ht="26.1" customHeight="1">
      <c r="O6" s="2562" t="s">
        <v>952</v>
      </c>
      <c r="P6" s="2562"/>
      <c r="Q6" s="2562"/>
      <c r="R6" s="2562"/>
      <c r="S6" s="2562"/>
      <c r="T6" s="2562"/>
    </row>
    <row r="8" spans="1:29" s="335" customFormat="1" ht="26.1" customHeight="1">
      <c r="B8" s="2563" t="s">
        <v>839</v>
      </c>
      <c r="C8" s="2563"/>
      <c r="D8" s="2564" t="str">
        <f>標準入力!$H$4</f>
        <v>土木第1グループ雑工事</v>
      </c>
      <c r="E8" s="2564"/>
      <c r="F8" s="2564"/>
      <c r="G8" s="2564"/>
      <c r="H8" s="2564"/>
      <c r="I8" s="2564"/>
      <c r="J8" s="2564"/>
      <c r="K8" s="2563" t="s">
        <v>840</v>
      </c>
      <c r="L8" s="2563"/>
      <c r="M8" s="2563"/>
      <c r="N8" s="2565" t="str">
        <f>標準入力!$H$7</f>
        <v>●●●●株式会社</v>
      </c>
      <c r="O8" s="2565"/>
      <c r="P8" s="2565"/>
      <c r="Q8" s="2565"/>
      <c r="R8" s="2565"/>
      <c r="S8" s="2565"/>
      <c r="T8" s="2565"/>
      <c r="U8" s="336"/>
    </row>
    <row r="9" spans="1:29" s="335" customFormat="1" ht="26.1" customHeight="1">
      <c r="B9" s="337"/>
      <c r="C9" s="337"/>
      <c r="D9" s="337"/>
      <c r="E9" s="337"/>
      <c r="F9" s="337"/>
      <c r="J9" s="337"/>
      <c r="K9" s="338" t="s">
        <v>220</v>
      </c>
      <c r="L9" s="608" t="str">
        <f>標準入力!$H$19</f>
        <v>二</v>
      </c>
      <c r="M9" s="339" t="s">
        <v>290</v>
      </c>
      <c r="N9" s="340"/>
      <c r="O9" s="340"/>
      <c r="P9" s="340"/>
      <c r="Q9" s="340"/>
      <c r="R9" s="340"/>
      <c r="S9" s="340"/>
      <c r="T9" s="340"/>
      <c r="U9" s="336"/>
    </row>
    <row r="10" spans="1:29" s="335" customFormat="1" ht="26.1" customHeight="1">
      <c r="K10" s="2563" t="s">
        <v>940</v>
      </c>
      <c r="L10" s="2563"/>
      <c r="M10" s="2563"/>
      <c r="N10" s="2566" t="str">
        <f>標準入力!$H$14</f>
        <v>株式会社○○○○</v>
      </c>
      <c r="O10" s="2566"/>
      <c r="P10" s="2566"/>
      <c r="Q10" s="2566"/>
      <c r="R10" s="2566"/>
      <c r="S10" s="2566"/>
      <c r="T10" s="2566"/>
    </row>
    <row r="11" spans="1:29" s="335" customFormat="1" ht="26.1" customHeight="1">
      <c r="K11" s="2567" t="s">
        <v>941</v>
      </c>
      <c r="L11" s="2567"/>
      <c r="M11" s="2567"/>
      <c r="N11" s="341"/>
      <c r="O11" s="341"/>
      <c r="P11" s="341"/>
      <c r="Q11" s="341"/>
      <c r="R11" s="341"/>
      <c r="S11" s="341"/>
      <c r="T11" s="341"/>
    </row>
    <row r="12" spans="1:29" s="335" customFormat="1" ht="26.1" customHeight="1">
      <c r="B12" s="2563" t="s">
        <v>842</v>
      </c>
      <c r="C12" s="2563"/>
      <c r="D12" s="2565" t="str">
        <f>標準入力!$H$5</f>
        <v>元請　作業所長</v>
      </c>
      <c r="E12" s="2565"/>
      <c r="F12" s="2565"/>
      <c r="G12" s="2565"/>
      <c r="H12" s="2565"/>
      <c r="I12" s="342" t="s">
        <v>513</v>
      </c>
      <c r="K12" s="2563" t="s">
        <v>942</v>
      </c>
      <c r="L12" s="2563"/>
      <c r="M12" s="2563"/>
      <c r="N12" s="2566" t="str">
        <f>標準入力!$H$18</f>
        <v>△△　△△</v>
      </c>
      <c r="O12" s="2566"/>
      <c r="P12" s="2566"/>
      <c r="Q12" s="2566"/>
      <c r="R12" s="2566"/>
      <c r="S12" s="2566"/>
      <c r="T12" s="343" t="s">
        <v>228</v>
      </c>
    </row>
    <row r="13" spans="1:29" s="335" customFormat="1" ht="9.9499999999999993" customHeight="1"/>
    <row r="14" spans="1:29" s="335" customFormat="1" ht="26.1" customHeight="1">
      <c r="B14" s="334" t="s">
        <v>943</v>
      </c>
    </row>
    <row r="15" spans="1:29" s="335" customFormat="1" ht="9.9499999999999993" customHeight="1"/>
    <row r="16" spans="1:29" ht="26.1" customHeight="1">
      <c r="B16" s="2568" t="s">
        <v>544</v>
      </c>
      <c r="C16" s="2568"/>
      <c r="D16" s="2568"/>
      <c r="E16" s="2568"/>
      <c r="F16" s="2568"/>
      <c r="G16" s="2568"/>
      <c r="H16" s="2568"/>
      <c r="I16" s="2568"/>
      <c r="J16" s="2568"/>
      <c r="K16" s="2568"/>
      <c r="L16" s="2568"/>
      <c r="M16" s="2568"/>
      <c r="N16" s="2568"/>
      <c r="O16" s="2568"/>
      <c r="P16" s="2568"/>
      <c r="Q16" s="2568"/>
      <c r="R16" s="2568"/>
      <c r="S16" s="2568"/>
    </row>
    <row r="17" spans="1:21" ht="9.9499999999999993" customHeight="1"/>
    <row r="19" spans="1:21" ht="35.1" customHeight="1">
      <c r="B19" s="2569" t="s">
        <v>944</v>
      </c>
      <c r="C19" s="2569"/>
      <c r="D19" s="2569"/>
      <c r="E19" s="2569"/>
      <c r="F19" s="2569"/>
      <c r="G19" s="2569" t="s">
        <v>233</v>
      </c>
      <c r="H19" s="2569"/>
      <c r="I19" s="2569"/>
      <c r="J19" s="2569"/>
      <c r="K19" s="2570" t="s">
        <v>945</v>
      </c>
      <c r="L19" s="2570"/>
      <c r="M19" s="2569" t="s">
        <v>946</v>
      </c>
      <c r="N19" s="2569"/>
      <c r="O19" s="2569"/>
      <c r="P19" s="2569" t="s">
        <v>947</v>
      </c>
      <c r="Q19" s="2569"/>
      <c r="R19" s="2569"/>
      <c r="S19" s="2569"/>
      <c r="T19" s="2569"/>
    </row>
    <row r="20" spans="1:21" ht="35.1" customHeight="1">
      <c r="B20" s="2571"/>
      <c r="C20" s="2571"/>
      <c r="D20" s="2571"/>
      <c r="E20" s="2571"/>
      <c r="F20" s="2571"/>
      <c r="G20" s="2572" t="s">
        <v>1060</v>
      </c>
      <c r="H20" s="2573"/>
      <c r="I20" s="2573"/>
      <c r="J20" s="2574"/>
      <c r="K20" s="2571" t="str">
        <f t="shared" ref="K20:K25" si="0">IFERROR(DATEDIF(G20,$O$6,"y")," ")</f>
        <v xml:space="preserve"> </v>
      </c>
      <c r="L20" s="2571"/>
      <c r="M20" s="2575"/>
      <c r="N20" s="2576"/>
      <c r="O20" s="2577"/>
      <c r="P20" s="2571"/>
      <c r="Q20" s="2571"/>
      <c r="R20" s="2571"/>
      <c r="S20" s="2571"/>
      <c r="T20" s="2571"/>
    </row>
    <row r="21" spans="1:21" ht="35.1" customHeight="1">
      <c r="B21" s="2571"/>
      <c r="C21" s="2571"/>
      <c r="D21" s="2571"/>
      <c r="E21" s="2571"/>
      <c r="F21" s="2571"/>
      <c r="G21" s="2572" t="s">
        <v>1060</v>
      </c>
      <c r="H21" s="2573"/>
      <c r="I21" s="2573"/>
      <c r="J21" s="2574"/>
      <c r="K21" s="2571" t="str">
        <f t="shared" si="0"/>
        <v xml:space="preserve"> </v>
      </c>
      <c r="L21" s="2571"/>
      <c r="M21" s="2575"/>
      <c r="N21" s="2576"/>
      <c r="O21" s="2577"/>
      <c r="P21" s="2571"/>
      <c r="Q21" s="2571"/>
      <c r="R21" s="2571"/>
      <c r="S21" s="2571"/>
      <c r="T21" s="2571"/>
    </row>
    <row r="22" spans="1:21" ht="35.1" customHeight="1">
      <c r="B22" s="2571"/>
      <c r="C22" s="2571"/>
      <c r="D22" s="2571"/>
      <c r="E22" s="2571"/>
      <c r="F22" s="2571"/>
      <c r="G22" s="2572" t="s">
        <v>1060</v>
      </c>
      <c r="H22" s="2573"/>
      <c r="I22" s="2573"/>
      <c r="J22" s="2574"/>
      <c r="K22" s="2571" t="str">
        <f t="shared" si="0"/>
        <v xml:space="preserve"> </v>
      </c>
      <c r="L22" s="2571"/>
      <c r="M22" s="2575"/>
      <c r="N22" s="2576"/>
      <c r="O22" s="2577"/>
      <c r="P22" s="2571"/>
      <c r="Q22" s="2571"/>
      <c r="R22" s="2571"/>
      <c r="S22" s="2571"/>
      <c r="T22" s="2571"/>
    </row>
    <row r="23" spans="1:21" ht="35.1" customHeight="1">
      <c r="B23" s="2571"/>
      <c r="C23" s="2571"/>
      <c r="D23" s="2571"/>
      <c r="E23" s="2571"/>
      <c r="F23" s="2571"/>
      <c r="G23" s="2572" t="s">
        <v>1060</v>
      </c>
      <c r="H23" s="2573"/>
      <c r="I23" s="2573"/>
      <c r="J23" s="2574"/>
      <c r="K23" s="2571" t="str">
        <f t="shared" si="0"/>
        <v xml:space="preserve"> </v>
      </c>
      <c r="L23" s="2571"/>
      <c r="M23" s="2575"/>
      <c r="N23" s="2576"/>
      <c r="O23" s="2577"/>
      <c r="P23" s="2571"/>
      <c r="Q23" s="2571"/>
      <c r="R23" s="2571"/>
      <c r="S23" s="2571"/>
      <c r="T23" s="2571"/>
    </row>
    <row r="24" spans="1:21" ht="35.1" customHeight="1">
      <c r="B24" s="2571"/>
      <c r="C24" s="2571"/>
      <c r="D24" s="2571"/>
      <c r="E24" s="2571"/>
      <c r="F24" s="2571"/>
      <c r="G24" s="2572" t="s">
        <v>1060</v>
      </c>
      <c r="H24" s="2573"/>
      <c r="I24" s="2573"/>
      <c r="J24" s="2574"/>
      <c r="K24" s="2571" t="str">
        <f t="shared" si="0"/>
        <v xml:space="preserve"> </v>
      </c>
      <c r="L24" s="2571"/>
      <c r="M24" s="2575"/>
      <c r="N24" s="2576"/>
      <c r="O24" s="2577"/>
      <c r="P24" s="2571"/>
      <c r="Q24" s="2571"/>
      <c r="R24" s="2571"/>
      <c r="S24" s="2571"/>
      <c r="T24" s="2571"/>
    </row>
    <row r="25" spans="1:21" ht="35.1" customHeight="1">
      <c r="B25" s="2571"/>
      <c r="C25" s="2571"/>
      <c r="D25" s="2571"/>
      <c r="E25" s="2571"/>
      <c r="F25" s="2571"/>
      <c r="G25" s="2572" t="s">
        <v>1060</v>
      </c>
      <c r="H25" s="2573"/>
      <c r="I25" s="2573"/>
      <c r="J25" s="2574"/>
      <c r="K25" s="2571" t="str">
        <f t="shared" si="0"/>
        <v xml:space="preserve"> </v>
      </c>
      <c r="L25" s="2571"/>
      <c r="M25" s="2575"/>
      <c r="N25" s="2576"/>
      <c r="O25" s="2577"/>
      <c r="P25" s="2571"/>
      <c r="Q25" s="2571"/>
      <c r="R25" s="2571"/>
      <c r="S25" s="2571"/>
      <c r="T25" s="2571"/>
    </row>
    <row r="27" spans="1:21" ht="26.1" customHeight="1">
      <c r="B27" s="344" t="s">
        <v>948</v>
      </c>
      <c r="C27" s="344"/>
      <c r="D27" s="344"/>
      <c r="E27" s="344"/>
      <c r="F27" s="344"/>
      <c r="G27" s="344"/>
      <c r="H27" s="344"/>
      <c r="I27" s="344"/>
      <c r="J27" s="344"/>
      <c r="K27" s="344"/>
      <c r="L27" s="344"/>
      <c r="M27" s="344"/>
      <c r="N27" s="344"/>
      <c r="O27" s="344"/>
      <c r="P27" s="344"/>
      <c r="Q27" s="344"/>
      <c r="R27" s="344"/>
      <c r="S27" s="344"/>
      <c r="T27" s="344"/>
    </row>
    <row r="28" spans="1:21" ht="26.1" customHeight="1">
      <c r="B28" s="344" t="s">
        <v>949</v>
      </c>
      <c r="C28" s="344"/>
      <c r="D28" s="344"/>
      <c r="E28" s="344"/>
      <c r="F28" s="344"/>
      <c r="G28" s="344"/>
      <c r="H28" s="344"/>
      <c r="I28" s="344"/>
      <c r="J28" s="344"/>
      <c r="K28" s="344"/>
      <c r="L28" s="344"/>
      <c r="M28" s="344"/>
      <c r="N28" s="344"/>
      <c r="O28" s="344"/>
      <c r="P28" s="344"/>
      <c r="Q28" s="344"/>
      <c r="R28" s="344"/>
      <c r="S28" s="344"/>
      <c r="T28" s="344"/>
    </row>
    <row r="29" spans="1:21" ht="26.1" customHeight="1">
      <c r="B29" s="344" t="s">
        <v>950</v>
      </c>
      <c r="C29" s="344"/>
      <c r="D29" s="344"/>
      <c r="E29" s="344"/>
      <c r="F29" s="344"/>
      <c r="G29" s="344"/>
      <c r="H29" s="344"/>
      <c r="I29" s="344"/>
      <c r="J29" s="344"/>
      <c r="K29" s="344"/>
      <c r="L29" s="344"/>
      <c r="M29" s="344"/>
      <c r="N29" s="344"/>
      <c r="O29" s="344"/>
      <c r="P29" s="344"/>
      <c r="Q29" s="344"/>
      <c r="R29" s="344"/>
      <c r="S29" s="344"/>
      <c r="T29" s="344"/>
    </row>
    <row r="30" spans="1:21" ht="26.1" customHeight="1">
      <c r="A30" s="345"/>
      <c r="B30" s="344" t="s">
        <v>951</v>
      </c>
      <c r="C30" s="346"/>
      <c r="D30" s="346"/>
      <c r="E30" s="346"/>
      <c r="F30" s="346"/>
      <c r="G30" s="346"/>
      <c r="H30" s="346"/>
      <c r="I30" s="346"/>
      <c r="J30" s="346"/>
      <c r="K30" s="346"/>
      <c r="L30" s="346"/>
      <c r="M30" s="346"/>
      <c r="N30" s="346"/>
      <c r="O30" s="346"/>
      <c r="P30" s="346"/>
      <c r="Q30" s="346"/>
      <c r="R30" s="346"/>
      <c r="S30" s="346"/>
      <c r="T30" s="346"/>
      <c r="U30" s="347"/>
    </row>
    <row r="31" spans="1:21" ht="34.5" customHeight="1">
      <c r="R31" s="2578"/>
      <c r="S31" s="2578"/>
      <c r="T31" s="2578"/>
    </row>
  </sheetData>
  <sheetProtection sheet="1" objects="1" scenarios="1" selectLockedCells="1"/>
  <mergeCells count="53">
    <mergeCell ref="R31:T31"/>
    <mergeCell ref="B24:F24"/>
    <mergeCell ref="G24:J24"/>
    <mergeCell ref="K24:L24"/>
    <mergeCell ref="M24:O24"/>
    <mergeCell ref="P24:T24"/>
    <mergeCell ref="B25:F25"/>
    <mergeCell ref="G25:J25"/>
    <mergeCell ref="K25:L25"/>
    <mergeCell ref="M25:O25"/>
    <mergeCell ref="P25:T25"/>
    <mergeCell ref="B22:F22"/>
    <mergeCell ref="G22:J22"/>
    <mergeCell ref="K22:L22"/>
    <mergeCell ref="M22:O22"/>
    <mergeCell ref="P22:T22"/>
    <mergeCell ref="B23:F23"/>
    <mergeCell ref="G23:J23"/>
    <mergeCell ref="K23:L23"/>
    <mergeCell ref="M23:O23"/>
    <mergeCell ref="P23:T23"/>
    <mergeCell ref="B20:F20"/>
    <mergeCell ref="G20:J20"/>
    <mergeCell ref="K20:L20"/>
    <mergeCell ref="M20:O20"/>
    <mergeCell ref="P20:T20"/>
    <mergeCell ref="B21:F21"/>
    <mergeCell ref="G21:J21"/>
    <mergeCell ref="K21:L21"/>
    <mergeCell ref="M21:O21"/>
    <mergeCell ref="P21:T21"/>
    <mergeCell ref="B16:S16"/>
    <mergeCell ref="B19:F19"/>
    <mergeCell ref="G19:J19"/>
    <mergeCell ref="K19:L19"/>
    <mergeCell ref="M19:O19"/>
    <mergeCell ref="P19:T19"/>
    <mergeCell ref="K11:M11"/>
    <mergeCell ref="B12:C12"/>
    <mergeCell ref="D12:H12"/>
    <mergeCell ref="K12:M12"/>
    <mergeCell ref="N12:S12"/>
    <mergeCell ref="B8:C8"/>
    <mergeCell ref="D8:J8"/>
    <mergeCell ref="K8:M8"/>
    <mergeCell ref="N8:T8"/>
    <mergeCell ref="K10:M10"/>
    <mergeCell ref="N10:T10"/>
    <mergeCell ref="R1:V1"/>
    <mergeCell ref="S2:U2"/>
    <mergeCell ref="G3:T3"/>
    <mergeCell ref="E4:Q5"/>
    <mergeCell ref="O6:T6"/>
  </mergeCells>
  <phoneticPr fontId="1"/>
  <dataValidations count="4">
    <dataValidation type="list" allowBlank="1" showInputMessage="1" prompt="例）2020/4/1_x000a_※自動で和暦入力されます。" sqref="O6:T6" xr:uid="{D06E8CC4-332C-4039-B5F4-D1DEF8129AA7}">
      <formula1>"令和　　　　年　　　　月　　　　日"</formula1>
    </dataValidation>
    <dataValidation allowBlank="1" showInputMessage="1" showErrorMessage="1" prompt="作成日と生年月日を入れると自動で計算されます。" sqref="K20:L25" xr:uid="{2A97814A-5B14-4FEF-8E96-86B0B4780AE6}"/>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G20:J25" xr:uid="{E9F75309-42E2-4FF3-ABBB-510D253C2A33}">
      <formula1>"昭和　　　年　　月　　日,平成　　　年　　月　　日"</formula1>
    </dataValidation>
    <dataValidation type="list" allowBlank="1" showInputMessage="1" promptTitle="▼をクリックして職種を選択できます。" prompt="_x000a_直接入力もできます。" sqref="M20:M25" xr:uid="{57111EB2-8A5C-403F-9799-0126CA54DD6D}">
      <formula1>"土工,鳶工,大工,測量,オペレーター,鉄筋,型枠,左官,塗装,電気,配管,植栽,解体,営業,管理"</formula1>
    </dataValidation>
  </dataValidations>
  <printOptions horizontalCentered="1" verticalCentered="1"/>
  <pageMargins left="0.78740157480314965" right="0.39370078740157483" top="0.39370078740157483" bottom="0.19685039370078741" header="0.31496062992125984" footer="0.11811023622047245"/>
  <pageSetup paperSize="9" scale="90" orientation="portrait" blackAndWhite="1"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134C6B-4B29-40E7-B463-1C7A70EFB207}">
  <sheetPr codeName="Sheet24"/>
  <dimension ref="A1:AE65"/>
  <sheetViews>
    <sheetView showGridLines="0" view="pageBreakPreview" zoomScale="93" zoomScaleNormal="100" zoomScaleSheetLayoutView="93" workbookViewId="0">
      <selection activeCell="Z3" sqref="Z3:AE3"/>
    </sheetView>
  </sheetViews>
  <sheetFormatPr defaultColWidth="2.125" defaultRowHeight="20.100000000000001" customHeight="1"/>
  <cols>
    <col min="1" max="63" width="4.125" style="502" customWidth="1"/>
    <col min="64" max="16384" width="2.125" style="502"/>
  </cols>
  <sheetData>
    <row r="1" spans="1:31" s="25" customFormat="1" ht="37.5" customHeight="1">
      <c r="B1" s="460" t="s">
        <v>1184</v>
      </c>
      <c r="S1" s="1079" t="str">
        <f>HYPERLINK("#提出書類一覧表!$A$1","一覧へ戻る")</f>
        <v>一覧へ戻る</v>
      </c>
      <c r="T1" s="1079"/>
      <c r="U1" s="1079"/>
      <c r="V1" s="1079"/>
      <c r="W1" s="1079"/>
      <c r="AD1" s="460" t="s">
        <v>1475</v>
      </c>
    </row>
    <row r="2" spans="1:31" ht="30" customHeight="1">
      <c r="A2" s="2607" t="s">
        <v>1355</v>
      </c>
      <c r="B2" s="2607"/>
      <c r="C2" s="2607"/>
      <c r="D2" s="2607"/>
      <c r="E2" s="2607"/>
      <c r="F2" s="2607"/>
      <c r="G2" s="2607"/>
      <c r="H2" s="2607"/>
      <c r="I2" s="2607"/>
      <c r="J2" s="2607"/>
      <c r="K2" s="2607"/>
      <c r="L2" s="2607"/>
      <c r="AA2" s="2639" t="s">
        <v>1424</v>
      </c>
      <c r="AB2" s="2639"/>
      <c r="AC2" s="2639"/>
      <c r="AD2" s="2639"/>
      <c r="AE2" s="2639"/>
    </row>
    <row r="3" spans="1:31" ht="20.100000000000001" customHeight="1">
      <c r="A3" s="2608" t="s">
        <v>1356</v>
      </c>
      <c r="B3" s="2608"/>
      <c r="C3" s="2608"/>
      <c r="D3" s="2608"/>
      <c r="E3" s="2608"/>
      <c r="F3" s="2608"/>
      <c r="G3" s="2608"/>
      <c r="H3" s="2608"/>
      <c r="I3" s="2608"/>
      <c r="J3" s="2608"/>
      <c r="K3" s="2608"/>
      <c r="L3" s="2608"/>
      <c r="X3" s="2583" t="s">
        <v>1354</v>
      </c>
      <c r="Y3" s="2583"/>
      <c r="Z3" s="2600" t="s">
        <v>1041</v>
      </c>
      <c r="AA3" s="2600"/>
      <c r="AB3" s="2600"/>
      <c r="AC3" s="2600"/>
      <c r="AD3" s="2600"/>
      <c r="AE3" s="2600"/>
    </row>
    <row r="4" spans="1:31" ht="20.100000000000001" customHeight="1">
      <c r="A4" s="2594" t="s">
        <v>1</v>
      </c>
      <c r="B4" s="2595"/>
      <c r="C4" s="2596"/>
      <c r="D4" s="2601">
        <f>標準入力!$H$3</f>
        <v>2011001</v>
      </c>
      <c r="E4" s="2602"/>
      <c r="F4" s="2602"/>
      <c r="G4" s="2602"/>
      <c r="H4" s="2602"/>
      <c r="I4" s="2602"/>
      <c r="J4" s="2602"/>
      <c r="K4" s="2602"/>
      <c r="L4" s="2602"/>
      <c r="M4" s="2602"/>
      <c r="N4" s="2602"/>
      <c r="O4" s="2602"/>
      <c r="P4" s="2603"/>
      <c r="Q4" s="2594" t="s">
        <v>1062</v>
      </c>
      <c r="R4" s="2596"/>
      <c r="S4" s="2651" t="s">
        <v>1041</v>
      </c>
      <c r="T4" s="2649"/>
      <c r="U4" s="2649"/>
      <c r="V4" s="2649"/>
      <c r="W4" s="2649"/>
      <c r="X4" s="2649"/>
      <c r="Y4" s="498" t="s">
        <v>833</v>
      </c>
      <c r="Z4" s="2649" t="s">
        <v>1041</v>
      </c>
      <c r="AA4" s="2649"/>
      <c r="AB4" s="2649"/>
      <c r="AC4" s="2649"/>
      <c r="AD4" s="2649"/>
      <c r="AE4" s="2650"/>
    </row>
    <row r="5" spans="1:31" ht="20.100000000000001" customHeight="1">
      <c r="A5" s="2594" t="s">
        <v>1368</v>
      </c>
      <c r="B5" s="2595"/>
      <c r="C5" s="2596"/>
      <c r="D5" s="2601" t="str">
        <f>標準入力!$H$4</f>
        <v>土木第1グループ雑工事</v>
      </c>
      <c r="E5" s="2602"/>
      <c r="F5" s="2602"/>
      <c r="G5" s="2602"/>
      <c r="H5" s="2602"/>
      <c r="I5" s="2602"/>
      <c r="J5" s="2602"/>
      <c r="K5" s="2602"/>
      <c r="L5" s="2602"/>
      <c r="M5" s="2602"/>
      <c r="N5" s="2602"/>
      <c r="O5" s="2602"/>
      <c r="P5" s="2602"/>
      <c r="Q5" s="2602"/>
      <c r="R5" s="2602"/>
      <c r="S5" s="2602"/>
      <c r="T5" s="2594" t="s">
        <v>1370</v>
      </c>
      <c r="U5" s="2596"/>
      <c r="V5" s="2601" t="str">
        <f>標準入力!$H$5</f>
        <v>元請　作業所長</v>
      </c>
      <c r="W5" s="2602"/>
      <c r="X5" s="2602"/>
      <c r="Y5" s="2602"/>
      <c r="Z5" s="2602"/>
      <c r="AA5" s="2602"/>
      <c r="AB5" s="2602"/>
      <c r="AC5" s="2602"/>
      <c r="AD5" s="2602"/>
      <c r="AE5" s="2603"/>
    </row>
    <row r="6" spans="1:31" ht="20.100000000000001" customHeight="1">
      <c r="A6" s="2594" t="s">
        <v>1369</v>
      </c>
      <c r="B6" s="2595"/>
      <c r="C6" s="2596"/>
      <c r="D6" s="2604"/>
      <c r="E6" s="2605"/>
      <c r="F6" s="2605"/>
      <c r="G6" s="2605"/>
      <c r="H6" s="2605"/>
      <c r="I6" s="2605"/>
      <c r="J6" s="2605"/>
      <c r="K6" s="2605"/>
      <c r="L6" s="2605"/>
      <c r="M6" s="2605"/>
      <c r="N6" s="2605"/>
      <c r="O6" s="2605"/>
      <c r="P6" s="2605"/>
      <c r="Q6" s="2605"/>
      <c r="R6" s="2605"/>
      <c r="S6" s="2605"/>
      <c r="T6" s="2594" t="s">
        <v>1350</v>
      </c>
      <c r="U6" s="2596"/>
      <c r="V6" s="2604" t="str">
        <f>標準入力!$H$7</f>
        <v>●●●●株式会社</v>
      </c>
      <c r="W6" s="2605"/>
      <c r="X6" s="2605"/>
      <c r="Y6" s="2605"/>
      <c r="Z6" s="2605"/>
      <c r="AA6" s="2605"/>
      <c r="AB6" s="2605"/>
      <c r="AC6" s="2605"/>
      <c r="AD6" s="2605"/>
      <c r="AE6" s="2606"/>
    </row>
    <row r="7" spans="1:31" ht="20.100000000000001" customHeight="1">
      <c r="A7" s="2594" t="s">
        <v>1351</v>
      </c>
      <c r="B7" s="2595"/>
      <c r="C7" s="2595"/>
      <c r="D7" s="2595"/>
      <c r="E7" s="2595"/>
      <c r="F7" s="2595"/>
      <c r="G7" s="2596"/>
      <c r="H7" s="2601"/>
      <c r="I7" s="2602"/>
      <c r="J7" s="2602"/>
      <c r="K7" s="2602"/>
      <c r="L7" s="2602"/>
      <c r="M7" s="2602"/>
      <c r="N7" s="2602"/>
      <c r="O7" s="2602"/>
      <c r="P7" s="2602"/>
      <c r="Q7" s="2602"/>
      <c r="R7" s="2602"/>
      <c r="S7" s="2602"/>
      <c r="T7" s="2602"/>
      <c r="U7" s="2602"/>
      <c r="V7" s="2602"/>
      <c r="W7" s="2602"/>
      <c r="X7" s="2602"/>
      <c r="Y7" s="2602"/>
      <c r="Z7" s="2602"/>
      <c r="AA7" s="2602"/>
      <c r="AB7" s="2602"/>
      <c r="AC7" s="2602"/>
      <c r="AD7" s="2602"/>
      <c r="AE7" s="2603"/>
    </row>
    <row r="8" spans="1:31" ht="20.100000000000001" customHeight="1">
      <c r="A8" s="2609" t="s">
        <v>1319</v>
      </c>
      <c r="B8" s="2594" t="s">
        <v>1371</v>
      </c>
      <c r="C8" s="2595"/>
      <c r="D8" s="2595"/>
      <c r="E8" s="2595"/>
      <c r="F8" s="2595"/>
      <c r="G8" s="2596"/>
      <c r="H8" s="2594" t="s">
        <v>1372</v>
      </c>
      <c r="I8" s="2595"/>
      <c r="J8" s="2595"/>
      <c r="K8" s="2595"/>
      <c r="L8" s="2595"/>
      <c r="M8" s="2595"/>
      <c r="N8" s="2596"/>
      <c r="O8" s="2594" t="s">
        <v>1373</v>
      </c>
      <c r="P8" s="2595"/>
      <c r="Q8" s="2595"/>
      <c r="R8" s="2595"/>
      <c r="S8" s="2595"/>
      <c r="T8" s="2596"/>
      <c r="U8" s="2594" t="s">
        <v>1374</v>
      </c>
      <c r="V8" s="2595"/>
      <c r="W8" s="2595"/>
      <c r="X8" s="2595"/>
      <c r="Y8" s="2595"/>
      <c r="Z8" s="2596"/>
      <c r="AA8" s="2594" t="s">
        <v>1375</v>
      </c>
      <c r="AB8" s="2595"/>
      <c r="AC8" s="2595"/>
      <c r="AD8" s="2595"/>
      <c r="AE8" s="2596"/>
    </row>
    <row r="9" spans="1:31" ht="20.100000000000001" customHeight="1">
      <c r="A9" s="2610"/>
      <c r="B9" s="2591"/>
      <c r="C9" s="2592"/>
      <c r="D9" s="2592"/>
      <c r="E9" s="2592"/>
      <c r="F9" s="2592"/>
      <c r="G9" s="2593"/>
      <c r="H9" s="2591"/>
      <c r="I9" s="2592"/>
      <c r="J9" s="2592"/>
      <c r="K9" s="2592"/>
      <c r="L9" s="2592"/>
      <c r="M9" s="2592"/>
      <c r="N9" s="2593"/>
      <c r="O9" s="2591"/>
      <c r="P9" s="2592"/>
      <c r="Q9" s="2592"/>
      <c r="R9" s="2592"/>
      <c r="S9" s="2592"/>
      <c r="T9" s="2593"/>
      <c r="U9" s="2591"/>
      <c r="V9" s="2592"/>
      <c r="W9" s="2592"/>
      <c r="X9" s="2592"/>
      <c r="Y9" s="2592"/>
      <c r="Z9" s="2593"/>
      <c r="AA9" s="2591"/>
      <c r="AB9" s="2592"/>
      <c r="AC9" s="2592"/>
      <c r="AD9" s="2592"/>
      <c r="AE9" s="2593"/>
    </row>
    <row r="10" spans="1:31" ht="20.100000000000001" customHeight="1">
      <c r="A10" s="2610"/>
      <c r="B10" s="2579"/>
      <c r="C10" s="2580"/>
      <c r="D10" s="2580"/>
      <c r="E10" s="2580"/>
      <c r="F10" s="2580"/>
      <c r="G10" s="2581"/>
      <c r="H10" s="2579"/>
      <c r="I10" s="2580"/>
      <c r="J10" s="2580"/>
      <c r="K10" s="2580"/>
      <c r="L10" s="2580"/>
      <c r="M10" s="2580"/>
      <c r="N10" s="2581"/>
      <c r="O10" s="2579"/>
      <c r="P10" s="2580"/>
      <c r="Q10" s="2580"/>
      <c r="R10" s="2580"/>
      <c r="S10" s="2580"/>
      <c r="T10" s="2581"/>
      <c r="U10" s="2579"/>
      <c r="V10" s="2580"/>
      <c r="W10" s="2580"/>
      <c r="X10" s="2580"/>
      <c r="Y10" s="2580"/>
      <c r="Z10" s="2581"/>
      <c r="AA10" s="2579"/>
      <c r="AB10" s="2580"/>
      <c r="AC10" s="2580"/>
      <c r="AD10" s="2580"/>
      <c r="AE10" s="2581"/>
    </row>
    <row r="11" spans="1:31" ht="20.100000000000001" customHeight="1">
      <c r="A11" s="2610"/>
      <c r="B11" s="2579"/>
      <c r="C11" s="2580"/>
      <c r="D11" s="2580"/>
      <c r="E11" s="2580"/>
      <c r="F11" s="2580"/>
      <c r="G11" s="2581"/>
      <c r="H11" s="2579"/>
      <c r="I11" s="2580"/>
      <c r="J11" s="2580"/>
      <c r="K11" s="2580"/>
      <c r="L11" s="2580"/>
      <c r="M11" s="2580"/>
      <c r="N11" s="2581"/>
      <c r="O11" s="2579"/>
      <c r="P11" s="2580"/>
      <c r="Q11" s="2580"/>
      <c r="R11" s="2580"/>
      <c r="S11" s="2580"/>
      <c r="T11" s="2581"/>
      <c r="U11" s="2579"/>
      <c r="V11" s="2580"/>
      <c r="W11" s="2580"/>
      <c r="X11" s="2580"/>
      <c r="Y11" s="2580"/>
      <c r="Z11" s="2581"/>
      <c r="AA11" s="2579"/>
      <c r="AB11" s="2580"/>
      <c r="AC11" s="2580"/>
      <c r="AD11" s="2580"/>
      <c r="AE11" s="2581"/>
    </row>
    <row r="12" spans="1:31" ht="20.100000000000001" customHeight="1">
      <c r="A12" s="2610"/>
      <c r="B12" s="2579"/>
      <c r="C12" s="2580"/>
      <c r="D12" s="2580"/>
      <c r="E12" s="2580"/>
      <c r="F12" s="2580"/>
      <c r="G12" s="2581"/>
      <c r="H12" s="2579"/>
      <c r="I12" s="2580"/>
      <c r="J12" s="2580"/>
      <c r="K12" s="2580"/>
      <c r="L12" s="2580"/>
      <c r="M12" s="2580"/>
      <c r="N12" s="2581"/>
      <c r="O12" s="2579"/>
      <c r="P12" s="2580"/>
      <c r="Q12" s="2580"/>
      <c r="R12" s="2580"/>
      <c r="S12" s="2580"/>
      <c r="T12" s="2581"/>
      <c r="U12" s="2579"/>
      <c r="V12" s="2580"/>
      <c r="W12" s="2580"/>
      <c r="X12" s="2580"/>
      <c r="Y12" s="2580"/>
      <c r="Z12" s="2581"/>
      <c r="AA12" s="2579"/>
      <c r="AB12" s="2580"/>
      <c r="AC12" s="2580"/>
      <c r="AD12" s="2580"/>
      <c r="AE12" s="2581"/>
    </row>
    <row r="13" spans="1:31" ht="20.100000000000001" customHeight="1">
      <c r="A13" s="2610"/>
      <c r="B13" s="2579"/>
      <c r="C13" s="2580"/>
      <c r="D13" s="2580"/>
      <c r="E13" s="2580"/>
      <c r="F13" s="2580"/>
      <c r="G13" s="2581"/>
      <c r="H13" s="2579"/>
      <c r="I13" s="2580"/>
      <c r="J13" s="2580"/>
      <c r="K13" s="2580"/>
      <c r="L13" s="2580"/>
      <c r="M13" s="2580"/>
      <c r="N13" s="2581"/>
      <c r="O13" s="2579"/>
      <c r="P13" s="2580"/>
      <c r="Q13" s="2580"/>
      <c r="R13" s="2580"/>
      <c r="S13" s="2580"/>
      <c r="T13" s="2581"/>
      <c r="U13" s="2579"/>
      <c r="V13" s="2580"/>
      <c r="W13" s="2580"/>
      <c r="X13" s="2580"/>
      <c r="Y13" s="2580"/>
      <c r="Z13" s="2581"/>
      <c r="AA13" s="2579"/>
      <c r="AB13" s="2580"/>
      <c r="AC13" s="2580"/>
      <c r="AD13" s="2580"/>
      <c r="AE13" s="2581"/>
    </row>
    <row r="14" spans="1:31" ht="20.100000000000001" customHeight="1">
      <c r="A14" s="2610"/>
      <c r="B14" s="2579"/>
      <c r="C14" s="2580"/>
      <c r="D14" s="2580"/>
      <c r="E14" s="2580"/>
      <c r="F14" s="2580"/>
      <c r="G14" s="2581"/>
      <c r="H14" s="2579"/>
      <c r="I14" s="2580"/>
      <c r="J14" s="2580"/>
      <c r="K14" s="2580"/>
      <c r="L14" s="2580"/>
      <c r="M14" s="2580"/>
      <c r="N14" s="2581"/>
      <c r="O14" s="2579"/>
      <c r="P14" s="2580"/>
      <c r="Q14" s="2580"/>
      <c r="R14" s="2580"/>
      <c r="S14" s="2580"/>
      <c r="T14" s="2581"/>
      <c r="U14" s="2579"/>
      <c r="V14" s="2580"/>
      <c r="W14" s="2580"/>
      <c r="X14" s="2580"/>
      <c r="Y14" s="2580"/>
      <c r="Z14" s="2581"/>
      <c r="AA14" s="2579"/>
      <c r="AB14" s="2580"/>
      <c r="AC14" s="2580"/>
      <c r="AD14" s="2580"/>
      <c r="AE14" s="2581"/>
    </row>
    <row r="15" spans="1:31" ht="20.100000000000001" customHeight="1">
      <c r="A15" s="2610"/>
      <c r="B15" s="2579"/>
      <c r="C15" s="2580"/>
      <c r="D15" s="2580"/>
      <c r="E15" s="2580"/>
      <c r="F15" s="2580"/>
      <c r="G15" s="2581"/>
      <c r="H15" s="2579"/>
      <c r="I15" s="2580"/>
      <c r="J15" s="2580"/>
      <c r="K15" s="2580"/>
      <c r="L15" s="2580"/>
      <c r="M15" s="2580"/>
      <c r="N15" s="2581"/>
      <c r="O15" s="2579"/>
      <c r="P15" s="2580"/>
      <c r="Q15" s="2580"/>
      <c r="R15" s="2580"/>
      <c r="S15" s="2580"/>
      <c r="T15" s="2581"/>
      <c r="U15" s="2579"/>
      <c r="V15" s="2580"/>
      <c r="W15" s="2580"/>
      <c r="X15" s="2580"/>
      <c r="Y15" s="2580"/>
      <c r="Z15" s="2581"/>
      <c r="AA15" s="2579"/>
      <c r="AB15" s="2580"/>
      <c r="AC15" s="2580"/>
      <c r="AD15" s="2580"/>
      <c r="AE15" s="2581"/>
    </row>
    <row r="16" spans="1:31" ht="20.100000000000001" customHeight="1">
      <c r="A16" s="2611"/>
      <c r="B16" s="2587"/>
      <c r="C16" s="2588"/>
      <c r="D16" s="2589"/>
      <c r="E16" s="2589"/>
      <c r="F16" s="2589"/>
      <c r="G16" s="2590"/>
      <c r="H16" s="2597"/>
      <c r="I16" s="2589"/>
      <c r="J16" s="2589"/>
      <c r="K16" s="2589"/>
      <c r="L16" s="2589"/>
      <c r="M16" s="2589"/>
      <c r="N16" s="2590"/>
      <c r="O16" s="2597"/>
      <c r="P16" s="2589"/>
      <c r="Q16" s="2589"/>
      <c r="R16" s="2589"/>
      <c r="S16" s="2589"/>
      <c r="T16" s="2590"/>
      <c r="U16" s="2597"/>
      <c r="V16" s="2589"/>
      <c r="W16" s="2589"/>
      <c r="X16" s="2589"/>
      <c r="Y16" s="2589"/>
      <c r="Z16" s="2590"/>
      <c r="AA16" s="2597"/>
      <c r="AB16" s="2589"/>
      <c r="AC16" s="2589"/>
      <c r="AD16" s="2589"/>
      <c r="AE16" s="2590"/>
    </row>
    <row r="17" spans="1:31" ht="20.100000000000001" customHeight="1">
      <c r="A17" s="2609" t="s">
        <v>1110</v>
      </c>
      <c r="B17" s="2584" t="s">
        <v>1376</v>
      </c>
      <c r="C17" s="2585"/>
      <c r="D17" s="2594" t="s">
        <v>1337</v>
      </c>
      <c r="E17" s="2595"/>
      <c r="F17" s="2595"/>
      <c r="G17" s="2633"/>
      <c r="H17" s="2633"/>
      <c r="I17" s="2633"/>
      <c r="J17" s="2633"/>
      <c r="K17" s="2633"/>
      <c r="L17" s="2633"/>
      <c r="M17" s="2633"/>
      <c r="N17" s="2633"/>
      <c r="O17" s="2633"/>
      <c r="P17" s="2633"/>
      <c r="Q17" s="508" t="s">
        <v>1338</v>
      </c>
      <c r="R17" s="2595" t="s">
        <v>1339</v>
      </c>
      <c r="S17" s="2595"/>
      <c r="T17" s="2595"/>
      <c r="U17" s="2633"/>
      <c r="V17" s="2633"/>
      <c r="W17" s="2633"/>
      <c r="X17" s="2633"/>
      <c r="Y17" s="2633"/>
      <c r="Z17" s="2633"/>
      <c r="AA17" s="2633"/>
      <c r="AB17" s="2633"/>
      <c r="AC17" s="2633"/>
      <c r="AD17" s="2633"/>
      <c r="AE17" s="2634"/>
    </row>
    <row r="18" spans="1:31" ht="20.100000000000001" customHeight="1">
      <c r="A18" s="2610"/>
      <c r="B18" s="901" t="s">
        <v>1320</v>
      </c>
      <c r="C18" s="903"/>
      <c r="D18" s="512"/>
      <c r="E18" s="2586" t="s">
        <v>1323</v>
      </c>
      <c r="F18" s="2586"/>
      <c r="G18" s="2586"/>
      <c r="H18" s="513"/>
      <c r="I18" s="513" t="s">
        <v>1131</v>
      </c>
      <c r="J18" s="513"/>
      <c r="K18" s="513" t="s">
        <v>1130</v>
      </c>
      <c r="L18" s="513"/>
      <c r="M18" s="2586" t="s">
        <v>1324</v>
      </c>
      <c r="N18" s="2586"/>
      <c r="O18" s="513"/>
      <c r="P18" s="513" t="s">
        <v>1129</v>
      </c>
      <c r="Q18" s="513"/>
      <c r="R18" s="2586" t="s">
        <v>1330</v>
      </c>
      <c r="S18" s="2586"/>
      <c r="T18" s="2598"/>
      <c r="U18" s="2598"/>
      <c r="V18" s="2598"/>
      <c r="W18" s="2598"/>
      <c r="X18" s="2598"/>
      <c r="Y18" s="2598"/>
      <c r="Z18" s="2598"/>
      <c r="AA18" s="2598"/>
      <c r="AB18" s="2598"/>
      <c r="AC18" s="2598"/>
      <c r="AD18" s="2598"/>
      <c r="AE18" s="514" t="s">
        <v>72</v>
      </c>
    </row>
    <row r="19" spans="1:31" ht="20.100000000000001" customHeight="1">
      <c r="A19" s="2610"/>
      <c r="B19" s="904" t="s">
        <v>1120</v>
      </c>
      <c r="C19" s="906"/>
      <c r="D19" s="515" t="s">
        <v>71</v>
      </c>
      <c r="E19" s="2599"/>
      <c r="F19" s="2599"/>
      <c r="G19" s="2599"/>
      <c r="H19" s="2599"/>
      <c r="I19" s="2599"/>
      <c r="J19" s="2599"/>
      <c r="K19" s="2599"/>
      <c r="L19" s="2599"/>
      <c r="M19" s="2599"/>
      <c r="N19" s="2599"/>
      <c r="O19" s="2599"/>
      <c r="P19" s="2599"/>
      <c r="Q19" s="2599"/>
      <c r="R19" s="2599"/>
      <c r="S19" s="2599"/>
      <c r="T19" s="2599"/>
      <c r="U19" s="2599"/>
      <c r="V19" s="2599"/>
      <c r="W19" s="2599"/>
      <c r="X19" s="2599"/>
      <c r="Y19" s="2599"/>
      <c r="Z19" s="2599"/>
      <c r="AA19" s="2599"/>
      <c r="AB19" s="2599"/>
      <c r="AC19" s="2599"/>
      <c r="AD19" s="2599"/>
      <c r="AE19" s="516" t="s">
        <v>72</v>
      </c>
    </row>
    <row r="20" spans="1:31" ht="20.100000000000001" customHeight="1">
      <c r="A20" s="2610"/>
      <c r="B20" s="901" t="s">
        <v>1321</v>
      </c>
      <c r="C20" s="902"/>
      <c r="D20" s="517"/>
      <c r="E20" s="2586" t="s">
        <v>1325</v>
      </c>
      <c r="F20" s="2586"/>
      <c r="G20" s="518"/>
      <c r="H20" s="2586" t="s">
        <v>1326</v>
      </c>
      <c r="I20" s="2586"/>
      <c r="J20" s="518"/>
      <c r="K20" s="2586" t="s">
        <v>1327</v>
      </c>
      <c r="L20" s="2586"/>
      <c r="M20" s="518"/>
      <c r="N20" s="2586" t="s">
        <v>1328</v>
      </c>
      <c r="O20" s="2586"/>
      <c r="P20" s="518"/>
      <c r="Q20" s="2586" t="s">
        <v>1329</v>
      </c>
      <c r="R20" s="2586"/>
      <c r="S20" s="514"/>
      <c r="T20" s="2643" t="s">
        <v>1322</v>
      </c>
      <c r="U20" s="517"/>
      <c r="V20" s="518" t="s">
        <v>1331</v>
      </c>
      <c r="W20" s="518"/>
      <c r="X20" s="518" t="s">
        <v>1332</v>
      </c>
      <c r="Y20" s="518"/>
      <c r="Z20" s="518" t="s">
        <v>1333</v>
      </c>
      <c r="AA20" s="518"/>
      <c r="AB20" s="518" t="s">
        <v>1334</v>
      </c>
      <c r="AC20" s="518"/>
      <c r="AD20" s="2586" t="s">
        <v>1335</v>
      </c>
      <c r="AE20" s="2642"/>
    </row>
    <row r="21" spans="1:31" ht="20.100000000000001" customHeight="1">
      <c r="A21" s="2610"/>
      <c r="B21" s="2582"/>
      <c r="C21" s="2583"/>
      <c r="D21" s="515"/>
      <c r="E21" s="519" t="s">
        <v>1330</v>
      </c>
      <c r="F21" s="519"/>
      <c r="G21" s="2599"/>
      <c r="H21" s="2599"/>
      <c r="I21" s="2599"/>
      <c r="J21" s="2599"/>
      <c r="K21" s="2599"/>
      <c r="L21" s="2599"/>
      <c r="M21" s="2599"/>
      <c r="N21" s="2599"/>
      <c r="O21" s="2599"/>
      <c r="P21" s="2599"/>
      <c r="Q21" s="2599"/>
      <c r="R21" s="2599"/>
      <c r="S21" s="516" t="s">
        <v>72</v>
      </c>
      <c r="T21" s="2644"/>
      <c r="U21" s="520"/>
      <c r="V21" s="2628" t="s">
        <v>1330</v>
      </c>
      <c r="W21" s="2628"/>
      <c r="X21" s="2599"/>
      <c r="Y21" s="2599"/>
      <c r="Z21" s="2599"/>
      <c r="AA21" s="2599"/>
      <c r="AB21" s="2599"/>
      <c r="AC21" s="2599"/>
      <c r="AD21" s="2599"/>
      <c r="AE21" s="516" t="s">
        <v>72</v>
      </c>
    </row>
    <row r="22" spans="1:31" ht="20.100000000000001" customHeight="1">
      <c r="A22" s="2638"/>
      <c r="B22" s="2584" t="s">
        <v>1336</v>
      </c>
      <c r="C22" s="2640"/>
      <c r="D22" s="2641"/>
      <c r="E22" s="2599"/>
      <c r="F22" s="2599"/>
      <c r="G22" s="2599"/>
      <c r="H22" s="2599"/>
      <c r="I22" s="2599"/>
      <c r="J22" s="2599"/>
      <c r="K22" s="2599"/>
      <c r="L22" s="2599"/>
      <c r="M22" s="2599"/>
      <c r="N22" s="2599"/>
      <c r="O22" s="2599"/>
      <c r="P22" s="2599"/>
      <c r="Q22" s="2599"/>
      <c r="R22" s="2599"/>
      <c r="S22" s="2599"/>
      <c r="T22" s="2633"/>
      <c r="U22" s="2634"/>
      <c r="V22" s="2594" t="s">
        <v>1357</v>
      </c>
      <c r="W22" s="2595"/>
      <c r="X22" s="2595"/>
      <c r="Y22" s="2595"/>
      <c r="Z22" s="2595"/>
      <c r="AA22" s="2595"/>
      <c r="AB22" s="2595"/>
      <c r="AC22" s="2595"/>
      <c r="AD22" s="2595"/>
      <c r="AE22" s="2596"/>
    </row>
    <row r="23" spans="1:31" ht="5.0999999999999996" customHeight="1">
      <c r="A23" s="509"/>
      <c r="B23" s="501"/>
      <c r="C23" s="501"/>
      <c r="D23" s="501"/>
      <c r="E23" s="501"/>
      <c r="F23" s="501"/>
      <c r="G23" s="501"/>
      <c r="H23" s="501"/>
      <c r="I23" s="501"/>
      <c r="J23" s="501"/>
      <c r="K23" s="501"/>
      <c r="L23" s="501"/>
      <c r="M23" s="501"/>
      <c r="N23" s="501"/>
      <c r="O23" s="501"/>
      <c r="P23" s="501"/>
      <c r="Q23" s="501"/>
      <c r="R23" s="501"/>
      <c r="S23" s="501"/>
      <c r="T23" s="501"/>
      <c r="U23" s="501"/>
      <c r="V23" s="501"/>
      <c r="W23" s="501"/>
      <c r="X23" s="501"/>
      <c r="Y23" s="501"/>
      <c r="Z23" s="501"/>
      <c r="AA23" s="501"/>
      <c r="AB23" s="501"/>
      <c r="AC23" s="501"/>
      <c r="AD23" s="501"/>
      <c r="AE23" s="458"/>
    </row>
    <row r="24" spans="1:31" ht="15" customHeight="1">
      <c r="A24" s="2610" t="s">
        <v>1340</v>
      </c>
      <c r="B24" s="507" t="s">
        <v>1341</v>
      </c>
      <c r="AE24" s="503"/>
    </row>
    <row r="25" spans="1:31" ht="15" customHeight="1">
      <c r="A25" s="2610"/>
      <c r="B25" s="507" t="s">
        <v>1342</v>
      </c>
      <c r="AE25" s="503"/>
    </row>
    <row r="26" spans="1:31" ht="15" customHeight="1">
      <c r="A26" s="2610"/>
      <c r="B26" s="507" t="s">
        <v>1353</v>
      </c>
      <c r="AE26" s="503"/>
    </row>
    <row r="27" spans="1:31" ht="15" customHeight="1">
      <c r="A27" s="2610"/>
      <c r="B27" s="507" t="s">
        <v>1343</v>
      </c>
      <c r="AE27" s="503"/>
    </row>
    <row r="28" spans="1:31" ht="15" customHeight="1">
      <c r="A28" s="2610"/>
      <c r="B28" s="507" t="s">
        <v>1344</v>
      </c>
      <c r="AE28" s="503"/>
    </row>
    <row r="29" spans="1:31" ht="15" customHeight="1">
      <c r="A29" s="2610"/>
      <c r="B29" s="507" t="s">
        <v>1345</v>
      </c>
      <c r="AE29" s="503"/>
    </row>
    <row r="30" spans="1:31" ht="15" customHeight="1">
      <c r="A30" s="2610"/>
      <c r="B30" s="507" t="s">
        <v>1352</v>
      </c>
      <c r="AE30" s="503"/>
    </row>
    <row r="31" spans="1:31" ht="15" customHeight="1">
      <c r="A31" s="2610"/>
      <c r="B31" s="507" t="s">
        <v>1346</v>
      </c>
      <c r="AE31" s="503"/>
    </row>
    <row r="32" spans="1:31" ht="5.0999999999999996" customHeight="1">
      <c r="A32" s="510"/>
      <c r="B32" s="504"/>
      <c r="C32" s="505"/>
      <c r="D32" s="505"/>
      <c r="E32" s="505"/>
      <c r="F32" s="505"/>
      <c r="G32" s="505"/>
      <c r="H32" s="505"/>
      <c r="I32" s="505"/>
      <c r="J32" s="505"/>
      <c r="K32" s="505"/>
      <c r="L32" s="505"/>
      <c r="M32" s="505"/>
      <c r="N32" s="505"/>
      <c r="O32" s="505"/>
      <c r="P32" s="505"/>
      <c r="Q32" s="505"/>
      <c r="R32" s="505"/>
      <c r="S32" s="505"/>
      <c r="T32" s="505"/>
      <c r="U32" s="505"/>
      <c r="V32" s="505"/>
      <c r="W32" s="505"/>
      <c r="X32" s="505"/>
      <c r="Y32" s="505"/>
      <c r="Z32" s="505"/>
      <c r="AA32" s="505"/>
      <c r="AB32" s="505"/>
      <c r="AC32" s="505"/>
      <c r="AD32" s="505"/>
      <c r="AE32" s="506"/>
    </row>
    <row r="33" spans="1:31" ht="20.100000000000001" customHeight="1">
      <c r="A33" s="500" t="s">
        <v>1347</v>
      </c>
      <c r="B33" s="501"/>
      <c r="C33" s="501"/>
      <c r="D33" s="501"/>
      <c r="E33" s="501"/>
      <c r="F33" s="501"/>
      <c r="G33" s="501"/>
      <c r="H33" s="501"/>
      <c r="I33" s="501"/>
      <c r="J33" s="501"/>
      <c r="K33" s="501"/>
      <c r="L33" s="501"/>
      <c r="M33" s="501"/>
      <c r="N33" s="501"/>
      <c r="O33" s="501"/>
      <c r="P33" s="501"/>
      <c r="Q33" s="501"/>
      <c r="R33" s="501"/>
      <c r="S33" s="501"/>
      <c r="T33" s="501"/>
      <c r="U33" s="501"/>
      <c r="V33" s="501"/>
      <c r="W33" s="501"/>
      <c r="X33" s="501"/>
      <c r="Y33" s="501"/>
      <c r="Z33" s="501"/>
      <c r="AA33" s="501"/>
      <c r="AB33" s="501"/>
      <c r="AC33" s="501"/>
      <c r="AD33" s="501"/>
      <c r="AE33" s="458"/>
    </row>
    <row r="34" spans="1:31" ht="20.100000000000001" customHeight="1">
      <c r="A34" s="2645" t="s">
        <v>1358</v>
      </c>
      <c r="B34" s="2646"/>
      <c r="C34" s="2646"/>
      <c r="D34" s="2646"/>
      <c r="E34" s="2646"/>
      <c r="F34" s="2646"/>
      <c r="G34" s="2646"/>
      <c r="H34" s="2646"/>
      <c r="I34" s="2646"/>
      <c r="J34" s="2646"/>
      <c r="K34" s="2646"/>
      <c r="L34" s="2646"/>
      <c r="M34" s="2646"/>
      <c r="N34" s="2646"/>
      <c r="O34" s="2646"/>
      <c r="P34" s="2646"/>
      <c r="Q34" s="2646"/>
      <c r="R34" s="2646"/>
      <c r="S34" s="2646"/>
      <c r="T34" s="2646"/>
      <c r="U34" s="2646"/>
      <c r="V34" s="2646"/>
      <c r="W34" s="2646"/>
      <c r="X34" s="2646"/>
      <c r="Y34" s="2646"/>
      <c r="Z34" s="2646"/>
      <c r="AA34" s="2646"/>
      <c r="AB34" s="2646"/>
      <c r="AC34" s="2646"/>
      <c r="AD34" s="2646"/>
      <c r="AE34" s="2647"/>
    </row>
    <row r="35" spans="1:31" ht="20.100000000000001" customHeight="1">
      <c r="A35" s="2648" t="s">
        <v>1359</v>
      </c>
      <c r="B35" s="2038"/>
      <c r="C35" s="2038"/>
      <c r="D35" s="2038"/>
      <c r="E35" s="2038"/>
      <c r="F35" s="2038"/>
      <c r="G35" s="2038"/>
      <c r="H35" s="2038"/>
      <c r="AE35" s="503"/>
    </row>
    <row r="36" spans="1:31" ht="20.100000000000001" customHeight="1">
      <c r="A36" s="2635"/>
      <c r="B36" s="2636"/>
      <c r="C36" s="2636"/>
      <c r="D36" s="2636"/>
      <c r="E36" s="2636"/>
      <c r="F36" s="2636"/>
      <c r="G36" s="2636"/>
      <c r="H36" s="2636"/>
      <c r="I36" s="2636"/>
      <c r="J36" s="2636"/>
      <c r="K36" s="2636"/>
      <c r="L36" s="2636"/>
      <c r="M36" s="2636"/>
      <c r="N36" s="2636"/>
      <c r="O36" s="2636"/>
      <c r="P36" s="2636"/>
      <c r="Q36" s="2636"/>
      <c r="R36" s="2636"/>
      <c r="S36" s="2636"/>
      <c r="T36" s="2636"/>
      <c r="U36" s="2636"/>
      <c r="V36" s="2636"/>
      <c r="W36" s="2636"/>
      <c r="X36" s="2636"/>
      <c r="Y36" s="2636"/>
      <c r="Z36" s="2636"/>
      <c r="AA36" s="2636"/>
      <c r="AB36" s="2636"/>
      <c r="AC36" s="2636"/>
      <c r="AD36" s="2636"/>
      <c r="AE36" s="2637"/>
    </row>
    <row r="37" spans="1:31" ht="20.100000000000001" customHeight="1">
      <c r="A37" s="2635"/>
      <c r="B37" s="2636"/>
      <c r="C37" s="2636"/>
      <c r="D37" s="2636"/>
      <c r="E37" s="2636"/>
      <c r="F37" s="2636"/>
      <c r="G37" s="2636"/>
      <c r="H37" s="2636"/>
      <c r="I37" s="2636"/>
      <c r="J37" s="2636"/>
      <c r="K37" s="2636"/>
      <c r="L37" s="2636"/>
      <c r="M37" s="2636"/>
      <c r="N37" s="2636"/>
      <c r="O37" s="2636"/>
      <c r="P37" s="2636"/>
      <c r="Q37" s="2636"/>
      <c r="R37" s="2636"/>
      <c r="S37" s="2636"/>
      <c r="T37" s="2636"/>
      <c r="U37" s="2636"/>
      <c r="V37" s="2636"/>
      <c r="W37" s="2636"/>
      <c r="X37" s="2636"/>
      <c r="Y37" s="2636"/>
      <c r="Z37" s="2636"/>
      <c r="AA37" s="2636"/>
      <c r="AB37" s="2636"/>
      <c r="AC37" s="2636"/>
      <c r="AD37" s="2636"/>
      <c r="AE37" s="2637"/>
    </row>
    <row r="38" spans="1:31" ht="20.100000000000001" customHeight="1">
      <c r="A38" s="2635"/>
      <c r="B38" s="2636"/>
      <c r="C38" s="2636"/>
      <c r="D38" s="2636"/>
      <c r="E38" s="2636"/>
      <c r="F38" s="2636"/>
      <c r="G38" s="2636"/>
      <c r="H38" s="2636"/>
      <c r="I38" s="2636"/>
      <c r="J38" s="2636"/>
      <c r="K38" s="2636"/>
      <c r="L38" s="2636"/>
      <c r="M38" s="2636"/>
      <c r="N38" s="2636"/>
      <c r="O38" s="2636"/>
      <c r="P38" s="2636"/>
      <c r="Q38" s="2636"/>
      <c r="R38" s="2636"/>
      <c r="S38" s="2636"/>
      <c r="T38" s="2636"/>
      <c r="U38" s="2636"/>
      <c r="V38" s="2636"/>
      <c r="W38" s="2636"/>
      <c r="X38" s="2636"/>
      <c r="Y38" s="2636"/>
      <c r="Z38" s="2636"/>
      <c r="AA38" s="2636"/>
      <c r="AB38" s="2636"/>
      <c r="AC38" s="2636"/>
      <c r="AD38" s="2636"/>
      <c r="AE38" s="2637"/>
    </row>
    <row r="39" spans="1:31" ht="20.100000000000001" customHeight="1">
      <c r="A39" s="2635"/>
      <c r="B39" s="2636"/>
      <c r="C39" s="2636"/>
      <c r="D39" s="2636"/>
      <c r="E39" s="2636"/>
      <c r="F39" s="2636"/>
      <c r="G39" s="2636"/>
      <c r="H39" s="2636"/>
      <c r="I39" s="2636"/>
      <c r="J39" s="2636"/>
      <c r="K39" s="2636"/>
      <c r="L39" s="2636"/>
      <c r="M39" s="2636"/>
      <c r="N39" s="2636"/>
      <c r="O39" s="2636"/>
      <c r="P39" s="2636"/>
      <c r="Q39" s="2636"/>
      <c r="R39" s="2636"/>
      <c r="S39" s="2636"/>
      <c r="T39" s="2636"/>
      <c r="U39" s="2636"/>
      <c r="V39" s="2636"/>
      <c r="W39" s="2636"/>
      <c r="X39" s="2636"/>
      <c r="Y39" s="2636"/>
      <c r="Z39" s="2636"/>
      <c r="AA39" s="2636"/>
      <c r="AB39" s="2636"/>
      <c r="AC39" s="2636"/>
      <c r="AD39" s="2636"/>
      <c r="AE39" s="2637"/>
    </row>
    <row r="40" spans="1:31" ht="20.100000000000001" customHeight="1">
      <c r="A40" s="2635"/>
      <c r="B40" s="2636"/>
      <c r="C40" s="2636"/>
      <c r="D40" s="2636"/>
      <c r="E40" s="2636"/>
      <c r="F40" s="2636"/>
      <c r="G40" s="2636"/>
      <c r="H40" s="2636"/>
      <c r="I40" s="2636"/>
      <c r="J40" s="2636"/>
      <c r="K40" s="2636"/>
      <c r="L40" s="2636"/>
      <c r="M40" s="2636"/>
      <c r="N40" s="2636"/>
      <c r="O40" s="2636"/>
      <c r="P40" s="2636"/>
      <c r="Q40" s="2636"/>
      <c r="R40" s="2636"/>
      <c r="S40" s="2636"/>
      <c r="T40" s="2636"/>
      <c r="U40" s="2636"/>
      <c r="V40" s="2636"/>
      <c r="W40" s="2636"/>
      <c r="X40" s="2636"/>
      <c r="Y40" s="2636"/>
      <c r="Z40" s="2636"/>
      <c r="AA40" s="2636"/>
      <c r="AB40" s="2636"/>
      <c r="AC40" s="2636"/>
      <c r="AD40" s="2636"/>
      <c r="AE40" s="2637"/>
    </row>
    <row r="41" spans="1:31" ht="20.100000000000001" customHeight="1">
      <c r="A41" s="2635"/>
      <c r="B41" s="2636"/>
      <c r="C41" s="2636"/>
      <c r="D41" s="2636"/>
      <c r="E41" s="2636"/>
      <c r="F41" s="2636"/>
      <c r="G41" s="2636"/>
      <c r="H41" s="2636"/>
      <c r="I41" s="2636"/>
      <c r="J41" s="2636"/>
      <c r="K41" s="2636"/>
      <c r="L41" s="2636"/>
      <c r="M41" s="2636"/>
      <c r="N41" s="2636"/>
      <c r="O41" s="2636"/>
      <c r="P41" s="2636"/>
      <c r="Q41" s="2636"/>
      <c r="R41" s="2636"/>
      <c r="S41" s="2636"/>
      <c r="T41" s="2636"/>
      <c r="U41" s="2636"/>
      <c r="V41" s="2636"/>
      <c r="W41" s="2636"/>
      <c r="X41" s="2636"/>
      <c r="Y41" s="2636"/>
      <c r="Z41" s="2636"/>
      <c r="AA41" s="2636"/>
      <c r="AB41" s="2636"/>
      <c r="AC41" s="2636"/>
      <c r="AD41" s="2636"/>
      <c r="AE41" s="2637"/>
    </row>
    <row r="42" spans="1:31" ht="20.100000000000001" customHeight="1">
      <c r="A42" s="2635"/>
      <c r="B42" s="2636"/>
      <c r="C42" s="2636"/>
      <c r="D42" s="2636"/>
      <c r="E42" s="2636"/>
      <c r="F42" s="2636"/>
      <c r="G42" s="2636"/>
      <c r="H42" s="2636"/>
      <c r="I42" s="2636"/>
      <c r="J42" s="2636"/>
      <c r="K42" s="2636"/>
      <c r="L42" s="2636"/>
      <c r="M42" s="2636"/>
      <c r="N42" s="2636"/>
      <c r="O42" s="2636"/>
      <c r="P42" s="2636"/>
      <c r="Q42" s="2636"/>
      <c r="R42" s="2636"/>
      <c r="S42" s="2636"/>
      <c r="T42" s="2636"/>
      <c r="U42" s="2636"/>
      <c r="V42" s="2636"/>
      <c r="W42" s="2636"/>
      <c r="X42" s="2636"/>
      <c r="Y42" s="2636"/>
      <c r="Z42" s="2636"/>
      <c r="AA42" s="2636"/>
      <c r="AB42" s="2636"/>
      <c r="AC42" s="2636"/>
      <c r="AD42" s="2636"/>
      <c r="AE42" s="2637"/>
    </row>
    <row r="43" spans="1:31" ht="20.100000000000001" customHeight="1">
      <c r="A43" s="2635"/>
      <c r="B43" s="2636"/>
      <c r="C43" s="2636"/>
      <c r="D43" s="2636"/>
      <c r="E43" s="2636"/>
      <c r="F43" s="2636"/>
      <c r="G43" s="2636"/>
      <c r="H43" s="2636"/>
      <c r="I43" s="2636"/>
      <c r="J43" s="2636"/>
      <c r="K43" s="2636"/>
      <c r="L43" s="2636"/>
      <c r="M43" s="2636"/>
      <c r="N43" s="2636"/>
      <c r="O43" s="2636"/>
      <c r="P43" s="2636"/>
      <c r="Q43" s="2636"/>
      <c r="R43" s="2636"/>
      <c r="S43" s="2636"/>
      <c r="T43" s="2636"/>
      <c r="U43" s="2636"/>
      <c r="V43" s="2636"/>
      <c r="W43" s="2636"/>
      <c r="X43" s="2636"/>
      <c r="Y43" s="2636"/>
      <c r="Z43" s="2636"/>
      <c r="AA43" s="2636"/>
      <c r="AB43" s="2636"/>
      <c r="AC43" s="2636"/>
      <c r="AD43" s="2636"/>
      <c r="AE43" s="2637"/>
    </row>
    <row r="44" spans="1:31" ht="20.100000000000001" customHeight="1">
      <c r="A44" s="2635"/>
      <c r="B44" s="2636"/>
      <c r="C44" s="2636"/>
      <c r="D44" s="2636"/>
      <c r="E44" s="2636"/>
      <c r="F44" s="2636"/>
      <c r="G44" s="2636"/>
      <c r="H44" s="2636"/>
      <c r="I44" s="2636"/>
      <c r="J44" s="2636"/>
      <c r="K44" s="2636"/>
      <c r="L44" s="2636"/>
      <c r="M44" s="2636"/>
      <c r="N44" s="2636"/>
      <c r="O44" s="2636"/>
      <c r="P44" s="2636"/>
      <c r="Q44" s="2636"/>
      <c r="R44" s="2636"/>
      <c r="S44" s="2636"/>
      <c r="T44" s="2636"/>
      <c r="U44" s="2636"/>
      <c r="V44" s="2636"/>
      <c r="W44" s="2636"/>
      <c r="X44" s="2636"/>
      <c r="Y44" s="2636"/>
      <c r="Z44" s="2636"/>
      <c r="AA44" s="2636"/>
      <c r="AB44" s="2636"/>
      <c r="AC44" s="2636"/>
      <c r="AD44" s="2636"/>
      <c r="AE44" s="2637"/>
    </row>
    <row r="45" spans="1:31" ht="20.100000000000001" customHeight="1">
      <c r="A45" s="2635"/>
      <c r="B45" s="2636"/>
      <c r="C45" s="2636"/>
      <c r="D45" s="2636"/>
      <c r="E45" s="2636"/>
      <c r="F45" s="2636"/>
      <c r="G45" s="2636"/>
      <c r="H45" s="2636"/>
      <c r="I45" s="2636"/>
      <c r="J45" s="2636"/>
      <c r="K45" s="2636"/>
      <c r="L45" s="2636"/>
      <c r="M45" s="2636"/>
      <c r="N45" s="2636"/>
      <c r="O45" s="2636"/>
      <c r="P45" s="2636"/>
      <c r="Q45" s="2636"/>
      <c r="R45" s="2636"/>
      <c r="S45" s="2636"/>
      <c r="T45" s="2636"/>
      <c r="U45" s="2636"/>
      <c r="V45" s="2636"/>
      <c r="W45" s="2636"/>
      <c r="X45" s="2636"/>
      <c r="Y45" s="2636"/>
      <c r="Z45" s="2636"/>
      <c r="AA45" s="2636"/>
      <c r="AB45" s="2636"/>
      <c r="AC45" s="2636"/>
      <c r="AD45" s="2636"/>
      <c r="AE45" s="2637"/>
    </row>
    <row r="46" spans="1:31" ht="20.100000000000001" customHeight="1">
      <c r="A46" s="2635"/>
      <c r="B46" s="2636"/>
      <c r="C46" s="2636"/>
      <c r="D46" s="2636"/>
      <c r="E46" s="2636"/>
      <c r="F46" s="2636"/>
      <c r="G46" s="2636"/>
      <c r="H46" s="2636"/>
      <c r="I46" s="2636"/>
      <c r="J46" s="2636"/>
      <c r="K46" s="2636"/>
      <c r="L46" s="2636"/>
      <c r="M46" s="2636"/>
      <c r="N46" s="2636"/>
      <c r="O46" s="2636"/>
      <c r="P46" s="2636"/>
      <c r="Q46" s="2636"/>
      <c r="R46" s="2636"/>
      <c r="S46" s="2636"/>
      <c r="T46" s="2636"/>
      <c r="U46" s="2636"/>
      <c r="V46" s="2636"/>
      <c r="W46" s="2636"/>
      <c r="X46" s="2636"/>
      <c r="Y46" s="2636"/>
      <c r="Z46" s="2636"/>
      <c r="AA46" s="2636"/>
      <c r="AB46" s="2636"/>
      <c r="AC46" s="2636"/>
      <c r="AD46" s="2636"/>
      <c r="AE46" s="2637"/>
    </row>
    <row r="47" spans="1:31" ht="20.100000000000001" customHeight="1">
      <c r="A47" s="2635"/>
      <c r="B47" s="2636"/>
      <c r="C47" s="2636"/>
      <c r="D47" s="2636"/>
      <c r="E47" s="2636"/>
      <c r="F47" s="2636"/>
      <c r="G47" s="2636"/>
      <c r="H47" s="2636"/>
      <c r="I47" s="2636"/>
      <c r="J47" s="2636"/>
      <c r="K47" s="2636"/>
      <c r="L47" s="2636"/>
      <c r="M47" s="2636"/>
      <c r="N47" s="2636"/>
      <c r="O47" s="2636"/>
      <c r="P47" s="2636"/>
      <c r="Q47" s="2636"/>
      <c r="R47" s="2636"/>
      <c r="S47" s="2636"/>
      <c r="T47" s="2636"/>
      <c r="U47" s="2636"/>
      <c r="V47" s="2636"/>
      <c r="W47" s="2636"/>
      <c r="X47" s="2636"/>
      <c r="Y47" s="2636"/>
      <c r="Z47" s="2636"/>
      <c r="AA47" s="2636"/>
      <c r="AB47" s="2636"/>
      <c r="AC47" s="2636"/>
      <c r="AD47" s="2636"/>
      <c r="AE47" s="2637"/>
    </row>
    <row r="48" spans="1:31" ht="20.100000000000001" customHeight="1">
      <c r="A48" s="2635"/>
      <c r="B48" s="2636"/>
      <c r="C48" s="2636"/>
      <c r="D48" s="2636"/>
      <c r="E48" s="2636"/>
      <c r="F48" s="2636"/>
      <c r="G48" s="2636"/>
      <c r="H48" s="2636"/>
      <c r="I48" s="2636"/>
      <c r="J48" s="2636"/>
      <c r="K48" s="2636"/>
      <c r="L48" s="2636"/>
      <c r="M48" s="2636"/>
      <c r="N48" s="2636"/>
      <c r="O48" s="2636"/>
      <c r="P48" s="2636"/>
      <c r="Q48" s="2636"/>
      <c r="R48" s="2636"/>
      <c r="S48" s="2636"/>
      <c r="T48" s="2636"/>
      <c r="U48" s="2636"/>
      <c r="V48" s="2636"/>
      <c r="W48" s="2636"/>
      <c r="X48" s="2636"/>
      <c r="Y48" s="2636"/>
      <c r="Z48" s="2636"/>
      <c r="AA48" s="2636"/>
      <c r="AB48" s="2636"/>
      <c r="AC48" s="2636"/>
      <c r="AD48" s="2636"/>
      <c r="AE48" s="2637"/>
    </row>
    <row r="49" spans="1:31" ht="20.100000000000001" customHeight="1">
      <c r="A49" s="2635"/>
      <c r="B49" s="2636"/>
      <c r="C49" s="2636"/>
      <c r="D49" s="2636"/>
      <c r="E49" s="2636"/>
      <c r="F49" s="2636"/>
      <c r="G49" s="2636"/>
      <c r="H49" s="2636"/>
      <c r="I49" s="2636"/>
      <c r="J49" s="2636"/>
      <c r="K49" s="2636"/>
      <c r="L49" s="2636"/>
      <c r="M49" s="2636"/>
      <c r="N49" s="2636"/>
      <c r="O49" s="2636"/>
      <c r="P49" s="2636"/>
      <c r="Q49" s="2636"/>
      <c r="R49" s="2636"/>
      <c r="S49" s="2636"/>
      <c r="T49" s="2636"/>
      <c r="U49" s="2636"/>
      <c r="V49" s="2636"/>
      <c r="W49" s="2636"/>
      <c r="X49" s="2636"/>
      <c r="Y49" s="2636"/>
      <c r="Z49" s="2636"/>
      <c r="AA49" s="2636"/>
      <c r="AB49" s="2636"/>
      <c r="AC49" s="2636"/>
      <c r="AD49" s="2636"/>
      <c r="AE49" s="2637"/>
    </row>
    <row r="50" spans="1:31" ht="20.100000000000001" customHeight="1">
      <c r="A50" s="2635"/>
      <c r="B50" s="2636"/>
      <c r="C50" s="2636"/>
      <c r="D50" s="2636"/>
      <c r="E50" s="2636"/>
      <c r="F50" s="2636"/>
      <c r="G50" s="2636"/>
      <c r="H50" s="2636"/>
      <c r="I50" s="2636"/>
      <c r="J50" s="2636"/>
      <c r="K50" s="2636"/>
      <c r="L50" s="2636"/>
      <c r="M50" s="2636"/>
      <c r="N50" s="2636"/>
      <c r="O50" s="2636"/>
      <c r="P50" s="2636"/>
      <c r="Q50" s="2636"/>
      <c r="R50" s="2636"/>
      <c r="S50" s="2636"/>
      <c r="T50" s="2636"/>
      <c r="U50" s="2636"/>
      <c r="V50" s="2636"/>
      <c r="W50" s="2636"/>
      <c r="X50" s="2636"/>
      <c r="Y50" s="2636"/>
      <c r="Z50" s="2636"/>
      <c r="AA50" s="2636"/>
      <c r="AB50" s="2636"/>
      <c r="AC50" s="2636"/>
      <c r="AD50" s="2636"/>
      <c r="AE50" s="2637"/>
    </row>
    <row r="51" spans="1:31" ht="20.100000000000001" customHeight="1">
      <c r="A51" s="2635"/>
      <c r="B51" s="2636"/>
      <c r="C51" s="2636"/>
      <c r="D51" s="2636"/>
      <c r="E51" s="2636"/>
      <c r="F51" s="2636"/>
      <c r="G51" s="2636"/>
      <c r="H51" s="2636"/>
      <c r="I51" s="2636"/>
      <c r="J51" s="2636"/>
      <c r="K51" s="2636"/>
      <c r="L51" s="2636"/>
      <c r="M51" s="2636"/>
      <c r="N51" s="2636"/>
      <c r="O51" s="2636"/>
      <c r="P51" s="2636"/>
      <c r="Q51" s="2636"/>
      <c r="R51" s="2636"/>
      <c r="S51" s="2636"/>
      <c r="T51" s="2636"/>
      <c r="U51" s="2636"/>
      <c r="V51" s="2636"/>
      <c r="W51" s="2636"/>
      <c r="X51" s="2636"/>
      <c r="Y51" s="2636"/>
      <c r="Z51" s="2636"/>
      <c r="AA51" s="2636"/>
      <c r="AB51" s="2636"/>
      <c r="AC51" s="2636"/>
      <c r="AD51" s="2636"/>
      <c r="AE51" s="2637"/>
    </row>
    <row r="52" spans="1:31" ht="20.100000000000001" customHeight="1">
      <c r="A52" s="2635"/>
      <c r="B52" s="2636"/>
      <c r="C52" s="2636"/>
      <c r="D52" s="2636"/>
      <c r="E52" s="2636"/>
      <c r="F52" s="2636"/>
      <c r="G52" s="2636"/>
      <c r="H52" s="2636"/>
      <c r="I52" s="2636"/>
      <c r="J52" s="2636"/>
      <c r="K52" s="2636"/>
      <c r="L52" s="2636"/>
      <c r="M52" s="2636"/>
      <c r="N52" s="2636"/>
      <c r="O52" s="2636"/>
      <c r="P52" s="2636"/>
      <c r="Q52" s="2636"/>
      <c r="R52" s="2636"/>
      <c r="S52" s="2636"/>
      <c r="T52" s="2636"/>
      <c r="U52" s="2636"/>
      <c r="V52" s="2636"/>
      <c r="W52" s="2636"/>
      <c r="X52" s="2636"/>
      <c r="Y52" s="2636"/>
      <c r="Z52" s="2636"/>
      <c r="AA52" s="2636"/>
      <c r="AB52" s="2636"/>
      <c r="AC52" s="2636"/>
      <c r="AD52" s="2636"/>
      <c r="AE52" s="2637"/>
    </row>
    <row r="53" spans="1:31" ht="20.100000000000001" customHeight="1">
      <c r="A53" s="2635"/>
      <c r="B53" s="2636"/>
      <c r="C53" s="2636"/>
      <c r="D53" s="2636"/>
      <c r="E53" s="2636"/>
      <c r="F53" s="2636"/>
      <c r="G53" s="2636"/>
      <c r="H53" s="2636"/>
      <c r="I53" s="2636"/>
      <c r="J53" s="2636"/>
      <c r="K53" s="2636"/>
      <c r="L53" s="2636"/>
      <c r="M53" s="2636"/>
      <c r="N53" s="2636"/>
      <c r="O53" s="2636"/>
      <c r="P53" s="2636"/>
      <c r="Q53" s="2636"/>
      <c r="R53" s="2636"/>
      <c r="S53" s="2636"/>
      <c r="T53" s="2636"/>
      <c r="U53" s="2636"/>
      <c r="V53" s="2636"/>
      <c r="W53" s="2636"/>
      <c r="X53" s="2636"/>
      <c r="Y53" s="2636"/>
      <c r="Z53" s="2636"/>
      <c r="AA53" s="2636"/>
      <c r="AB53" s="2636"/>
      <c r="AC53" s="2636"/>
      <c r="AD53" s="2636"/>
      <c r="AE53" s="2637"/>
    </row>
    <row r="54" spans="1:31" ht="20.100000000000001" customHeight="1">
      <c r="A54" s="2635"/>
      <c r="B54" s="2636"/>
      <c r="C54" s="2636"/>
      <c r="D54" s="2636"/>
      <c r="E54" s="2636"/>
      <c r="F54" s="2636"/>
      <c r="G54" s="2636"/>
      <c r="H54" s="2636"/>
      <c r="I54" s="2636"/>
      <c r="J54" s="2636"/>
      <c r="K54" s="2636"/>
      <c r="L54" s="2636"/>
      <c r="M54" s="2636"/>
      <c r="N54" s="2636"/>
      <c r="O54" s="2636"/>
      <c r="P54" s="2636"/>
      <c r="Q54" s="2636"/>
      <c r="R54" s="2636"/>
      <c r="S54" s="2636"/>
      <c r="T54" s="2636"/>
      <c r="U54" s="2636"/>
      <c r="V54" s="2636"/>
      <c r="W54" s="2636"/>
      <c r="X54" s="2636"/>
      <c r="Y54" s="2636"/>
      <c r="Z54" s="2636"/>
      <c r="AA54" s="2636"/>
      <c r="AB54" s="2636"/>
      <c r="AC54" s="2636"/>
      <c r="AD54" s="2636"/>
      <c r="AE54" s="2637"/>
    </row>
    <row r="55" spans="1:31" ht="20.100000000000001" customHeight="1">
      <c r="A55" s="2635"/>
      <c r="B55" s="2636"/>
      <c r="C55" s="2636"/>
      <c r="D55" s="2636"/>
      <c r="E55" s="2636"/>
      <c r="F55" s="2636"/>
      <c r="G55" s="2636"/>
      <c r="H55" s="2636"/>
      <c r="I55" s="2636"/>
      <c r="J55" s="2636"/>
      <c r="K55" s="2636"/>
      <c r="L55" s="2636"/>
      <c r="M55" s="2636"/>
      <c r="N55" s="2636"/>
      <c r="O55" s="2636"/>
      <c r="P55" s="2636"/>
      <c r="Q55" s="2636"/>
      <c r="R55" s="2636"/>
      <c r="S55" s="2636"/>
      <c r="T55" s="2636"/>
      <c r="U55" s="2636"/>
      <c r="V55" s="2636"/>
      <c r="W55" s="2636"/>
      <c r="X55" s="2636"/>
      <c r="Y55" s="2636"/>
      <c r="Z55" s="2636"/>
      <c r="AA55" s="2636"/>
      <c r="AB55" s="2636"/>
      <c r="AC55" s="2636"/>
      <c r="AD55" s="2636"/>
      <c r="AE55" s="2637"/>
    </row>
    <row r="56" spans="1:31" ht="20.100000000000001" customHeight="1">
      <c r="A56" s="2594" t="s">
        <v>1364</v>
      </c>
      <c r="B56" s="2595"/>
      <c r="C56" s="2595"/>
      <c r="D56" s="2595"/>
      <c r="E56" s="2595"/>
      <c r="F56" s="2596"/>
      <c r="G56" s="2594" t="s">
        <v>1126</v>
      </c>
      <c r="H56" s="2595"/>
      <c r="I56" s="2595"/>
      <c r="J56" s="2595"/>
      <c r="K56" s="2595"/>
      <c r="L56" s="2595"/>
      <c r="M56" s="2596"/>
      <c r="N56" s="2594" t="s">
        <v>1127</v>
      </c>
      <c r="O56" s="2595"/>
      <c r="P56" s="2595"/>
      <c r="Q56" s="2595"/>
      <c r="R56" s="2595"/>
      <c r="S56" s="2596"/>
      <c r="T56" s="2594" t="s">
        <v>1365</v>
      </c>
      <c r="U56" s="2595"/>
      <c r="V56" s="2595"/>
      <c r="W56" s="2595"/>
      <c r="X56" s="2595"/>
      <c r="Y56" s="2596"/>
      <c r="Z56" s="2594" t="s">
        <v>1366</v>
      </c>
      <c r="AA56" s="2595"/>
      <c r="AB56" s="2595"/>
      <c r="AC56" s="2595"/>
      <c r="AD56" s="2595"/>
      <c r="AE56" s="2596"/>
    </row>
    <row r="57" spans="1:31" ht="38.25" customHeight="1">
      <c r="A57" s="2632"/>
      <c r="B57" s="2633"/>
      <c r="C57" s="2633"/>
      <c r="D57" s="2633"/>
      <c r="E57" s="2633"/>
      <c r="F57" s="2634"/>
      <c r="G57" s="2632"/>
      <c r="H57" s="2633"/>
      <c r="I57" s="2633"/>
      <c r="J57" s="2633"/>
      <c r="K57" s="2633"/>
      <c r="L57" s="2633"/>
      <c r="M57" s="2634"/>
      <c r="N57" s="2632"/>
      <c r="O57" s="2633"/>
      <c r="P57" s="2633"/>
      <c r="Q57" s="2633"/>
      <c r="R57" s="2633"/>
      <c r="S57" s="2634"/>
      <c r="T57" s="2632"/>
      <c r="U57" s="2633"/>
      <c r="V57" s="2633"/>
      <c r="W57" s="2633"/>
      <c r="X57" s="2633"/>
      <c r="Y57" s="2634"/>
      <c r="Z57" s="2632"/>
      <c r="AA57" s="2633"/>
      <c r="AB57" s="2633"/>
      <c r="AC57" s="2633"/>
      <c r="AD57" s="2633"/>
      <c r="AE57" s="2634"/>
    </row>
    <row r="58" spans="1:31" ht="20.100000000000001" customHeight="1">
      <c r="A58" s="1033" t="s">
        <v>1348</v>
      </c>
      <c r="B58" s="1034"/>
      <c r="C58" s="1034"/>
      <c r="D58" s="1034"/>
      <c r="E58" s="1034" t="s">
        <v>1367</v>
      </c>
      <c r="F58" s="1034"/>
      <c r="G58" s="1034"/>
      <c r="H58" s="1034"/>
      <c r="I58" s="1034"/>
      <c r="J58" s="1034"/>
      <c r="K58" s="1034"/>
      <c r="L58" s="1034"/>
      <c r="M58" s="1034"/>
      <c r="N58" s="1034"/>
      <c r="O58" s="1034"/>
      <c r="P58" s="1034"/>
      <c r="Q58" s="1034"/>
      <c r="R58" s="1034"/>
      <c r="S58" s="1034"/>
      <c r="T58" s="1034"/>
      <c r="U58" s="1034"/>
      <c r="V58" s="1034"/>
      <c r="W58" s="1034"/>
      <c r="X58" s="1034"/>
      <c r="Y58" s="1034"/>
      <c r="Z58" s="1034"/>
      <c r="AA58" s="1034"/>
      <c r="AB58" s="1034"/>
      <c r="AC58" s="1034"/>
      <c r="AD58" s="1034"/>
      <c r="AE58" s="1035"/>
    </row>
    <row r="59" spans="1:31" ht="20.100000000000001" customHeight="1">
      <c r="A59" s="511" t="s">
        <v>1349</v>
      </c>
      <c r="AE59" s="503"/>
    </row>
    <row r="60" spans="1:31" ht="20.100000000000001" customHeight="1">
      <c r="A60" s="2625"/>
      <c r="B60" s="2626"/>
      <c r="C60" s="2626"/>
      <c r="D60" s="2626"/>
      <c r="E60" s="2626"/>
      <c r="F60" s="2626"/>
      <c r="G60" s="2626"/>
      <c r="H60" s="2626"/>
      <c r="I60" s="2626"/>
      <c r="J60" s="2626"/>
      <c r="K60" s="2626"/>
      <c r="L60" s="2626"/>
      <c r="M60" s="2626"/>
      <c r="N60" s="2626"/>
      <c r="O60" s="2626"/>
      <c r="P60" s="2626"/>
      <c r="Q60" s="2626"/>
      <c r="R60" s="2626"/>
      <c r="S60" s="2626"/>
      <c r="T60" s="2626"/>
      <c r="U60" s="2626"/>
      <c r="V60" s="2626"/>
      <c r="W60" s="2626"/>
      <c r="X60" s="2626"/>
      <c r="Y60" s="2626"/>
      <c r="Z60" s="2626"/>
      <c r="AA60" s="2626"/>
      <c r="AB60" s="2626"/>
      <c r="AC60" s="2626"/>
      <c r="AD60" s="2626"/>
      <c r="AE60" s="2627"/>
    </row>
    <row r="61" spans="1:31" ht="20.100000000000001" customHeight="1">
      <c r="A61" s="2625"/>
      <c r="B61" s="2626"/>
      <c r="C61" s="2626"/>
      <c r="D61" s="2626"/>
      <c r="E61" s="2626"/>
      <c r="F61" s="2626"/>
      <c r="G61" s="2626"/>
      <c r="H61" s="2626"/>
      <c r="I61" s="2626"/>
      <c r="J61" s="2626"/>
      <c r="K61" s="2626"/>
      <c r="L61" s="2626"/>
      <c r="M61" s="2626"/>
      <c r="N61" s="2626"/>
      <c r="O61" s="2626"/>
      <c r="P61" s="2626"/>
      <c r="Q61" s="2626"/>
      <c r="R61" s="2626"/>
      <c r="S61" s="2626"/>
      <c r="T61" s="2626"/>
      <c r="U61" s="2626"/>
      <c r="V61" s="2626"/>
      <c r="W61" s="2626"/>
      <c r="X61" s="2626"/>
      <c r="Y61" s="2626"/>
      <c r="Z61" s="2626"/>
      <c r="AA61" s="2626"/>
      <c r="AB61" s="2626"/>
      <c r="AC61" s="2626"/>
      <c r="AD61" s="2626"/>
      <c r="AE61" s="2627"/>
    </row>
    <row r="62" spans="1:31" ht="20.100000000000001" customHeight="1">
      <c r="A62" s="2629"/>
      <c r="B62" s="2630"/>
      <c r="C62" s="2630"/>
      <c r="D62" s="2630"/>
      <c r="E62" s="2630"/>
      <c r="F62" s="2630"/>
      <c r="G62" s="2630"/>
      <c r="H62" s="2630"/>
      <c r="I62" s="2630"/>
      <c r="J62" s="2630"/>
      <c r="K62" s="2630"/>
      <c r="L62" s="2630"/>
      <c r="M62" s="2630"/>
      <c r="N62" s="2630"/>
      <c r="O62" s="2630"/>
      <c r="P62" s="2630"/>
      <c r="Q62" s="2630"/>
      <c r="R62" s="2630"/>
      <c r="S62" s="2630"/>
      <c r="T62" s="2630"/>
      <c r="U62" s="2630"/>
      <c r="V62" s="2630"/>
      <c r="W62" s="2630"/>
      <c r="X62" s="2630"/>
      <c r="Y62" s="2630"/>
      <c r="Z62" s="2630"/>
      <c r="AA62" s="2630"/>
      <c r="AB62" s="2630"/>
      <c r="AC62" s="2630"/>
      <c r="AD62" s="2630"/>
      <c r="AE62" s="2631"/>
    </row>
    <row r="63" spans="1:31" ht="24.95" customHeight="1">
      <c r="A63" s="2612" t="s">
        <v>1363</v>
      </c>
      <c r="B63" s="902"/>
      <c r="C63" s="903"/>
      <c r="D63" s="2613" t="s">
        <v>1360</v>
      </c>
      <c r="E63" s="2614"/>
      <c r="F63" s="2614"/>
      <c r="G63" s="2614"/>
      <c r="H63" s="2614"/>
      <c r="I63" s="2614"/>
      <c r="J63" s="2614"/>
      <c r="K63" s="2614"/>
      <c r="L63" s="2614"/>
      <c r="M63" s="2614"/>
      <c r="N63" s="2614"/>
      <c r="O63" s="2614"/>
      <c r="P63" s="2614"/>
      <c r="Q63" s="2614"/>
      <c r="R63" s="2614"/>
      <c r="S63" s="2614"/>
      <c r="T63" s="2614"/>
      <c r="U63" s="2614"/>
      <c r="V63" s="2614"/>
      <c r="W63" s="2614"/>
      <c r="X63" s="2614"/>
      <c r="Y63" s="2615"/>
      <c r="Z63" s="2619" t="s">
        <v>1361</v>
      </c>
      <c r="AA63" s="2620"/>
      <c r="AB63" s="2620"/>
      <c r="AC63" s="2620" t="s">
        <v>1362</v>
      </c>
      <c r="AD63" s="2620"/>
      <c r="AE63" s="2623"/>
    </row>
    <row r="64" spans="1:31" ht="24.95" customHeight="1">
      <c r="A64" s="904"/>
      <c r="B64" s="905"/>
      <c r="C64" s="906"/>
      <c r="D64" s="2616"/>
      <c r="E64" s="2617"/>
      <c r="F64" s="2617"/>
      <c r="G64" s="2617"/>
      <c r="H64" s="2617"/>
      <c r="I64" s="2617"/>
      <c r="J64" s="2617"/>
      <c r="K64" s="2617"/>
      <c r="L64" s="2617"/>
      <c r="M64" s="2617"/>
      <c r="N64" s="2617"/>
      <c r="O64" s="2617"/>
      <c r="P64" s="2617"/>
      <c r="Q64" s="2617"/>
      <c r="R64" s="2617"/>
      <c r="S64" s="2617"/>
      <c r="T64" s="2617"/>
      <c r="U64" s="2617"/>
      <c r="V64" s="2617"/>
      <c r="W64" s="2617"/>
      <c r="X64" s="2617"/>
      <c r="Y64" s="2618"/>
      <c r="Z64" s="2621"/>
      <c r="AA64" s="2622"/>
      <c r="AB64" s="2622"/>
      <c r="AC64" s="2622"/>
      <c r="AD64" s="2622"/>
      <c r="AE64" s="2624"/>
    </row>
    <row r="65" spans="1:12" ht="20.100000000000001" customHeight="1">
      <c r="A65" s="1034" t="s">
        <v>1377</v>
      </c>
      <c r="B65" s="1034"/>
      <c r="C65" s="1034"/>
      <c r="D65" s="1034"/>
      <c r="E65" s="1034"/>
      <c r="F65" s="1034"/>
      <c r="G65" s="1034"/>
      <c r="H65" s="1034"/>
      <c r="I65" s="1034"/>
      <c r="J65" s="1034"/>
      <c r="K65" s="1034"/>
      <c r="L65" s="1034"/>
    </row>
  </sheetData>
  <sheetProtection sheet="1" scenarios="1" selectLockedCells="1"/>
  <mergeCells count="137">
    <mergeCell ref="A65:L65"/>
    <mergeCell ref="A52:AE52"/>
    <mergeCell ref="A53:AE53"/>
    <mergeCell ref="A54:AE54"/>
    <mergeCell ref="A55:AE55"/>
    <mergeCell ref="A4:C4"/>
    <mergeCell ref="A5:C5"/>
    <mergeCell ref="A6:C6"/>
    <mergeCell ref="D5:S5"/>
    <mergeCell ref="D6:S6"/>
    <mergeCell ref="T5:U5"/>
    <mergeCell ref="A46:AE46"/>
    <mergeCell ref="A47:AE47"/>
    <mergeCell ref="A48:AE48"/>
    <mergeCell ref="A49:AE49"/>
    <mergeCell ref="A50:AE50"/>
    <mergeCell ref="A51:AE51"/>
    <mergeCell ref="A40:AE40"/>
    <mergeCell ref="A41:AE41"/>
    <mergeCell ref="A42:AE42"/>
    <mergeCell ref="A58:D58"/>
    <mergeCell ref="E58:AE58"/>
    <mergeCell ref="A60:AE60"/>
    <mergeCell ref="A36:AE36"/>
    <mergeCell ref="AA2:AE2"/>
    <mergeCell ref="B22:C22"/>
    <mergeCell ref="V22:AE22"/>
    <mergeCell ref="D22:U22"/>
    <mergeCell ref="AD20:AE20"/>
    <mergeCell ref="Q20:R20"/>
    <mergeCell ref="N20:O20"/>
    <mergeCell ref="E20:F20"/>
    <mergeCell ref="K20:L20"/>
    <mergeCell ref="H20:I20"/>
    <mergeCell ref="R17:T17"/>
    <mergeCell ref="U17:AE17"/>
    <mergeCell ref="G17:P17"/>
    <mergeCell ref="T20:T21"/>
    <mergeCell ref="U16:Z16"/>
    <mergeCell ref="AA16:AE16"/>
    <mergeCell ref="Z4:AE4"/>
    <mergeCell ref="S4:X4"/>
    <mergeCell ref="Q4:R4"/>
    <mergeCell ref="A43:AE43"/>
    <mergeCell ref="A44:AE44"/>
    <mergeCell ref="A45:AE45"/>
    <mergeCell ref="T57:Y57"/>
    <mergeCell ref="Z57:AE57"/>
    <mergeCell ref="A24:A31"/>
    <mergeCell ref="A17:A22"/>
    <mergeCell ref="A37:AE37"/>
    <mergeCell ref="A38:AE38"/>
    <mergeCell ref="A39:AE39"/>
    <mergeCell ref="A34:AE34"/>
    <mergeCell ref="A35:H35"/>
    <mergeCell ref="H7:AE7"/>
    <mergeCell ref="O11:T11"/>
    <mergeCell ref="H14:N14"/>
    <mergeCell ref="U15:Z15"/>
    <mergeCell ref="AA15:AE15"/>
    <mergeCell ref="H12:N12"/>
    <mergeCell ref="O12:T12"/>
    <mergeCell ref="A63:C64"/>
    <mergeCell ref="D63:Y64"/>
    <mergeCell ref="Z63:AB64"/>
    <mergeCell ref="AC63:AE64"/>
    <mergeCell ref="A61:AE61"/>
    <mergeCell ref="V21:W21"/>
    <mergeCell ref="X21:AD21"/>
    <mergeCell ref="G21:R21"/>
    <mergeCell ref="A62:AE62"/>
    <mergeCell ref="A56:F56"/>
    <mergeCell ref="G56:M56"/>
    <mergeCell ref="N56:S56"/>
    <mergeCell ref="T56:Y56"/>
    <mergeCell ref="Z56:AE56"/>
    <mergeCell ref="A57:F57"/>
    <mergeCell ref="G57:M57"/>
    <mergeCell ref="N57:S57"/>
    <mergeCell ref="A8:A16"/>
    <mergeCell ref="B8:G8"/>
    <mergeCell ref="O14:T14"/>
    <mergeCell ref="U14:Z14"/>
    <mergeCell ref="AA14:AE14"/>
    <mergeCell ref="B15:G15"/>
    <mergeCell ref="H15:N15"/>
    <mergeCell ref="O15:T15"/>
    <mergeCell ref="AA12:AE12"/>
    <mergeCell ref="B13:G13"/>
    <mergeCell ref="H13:N13"/>
    <mergeCell ref="H8:N8"/>
    <mergeCell ref="B10:G10"/>
    <mergeCell ref="H10:N10"/>
    <mergeCell ref="O10:T10"/>
    <mergeCell ref="S1:W1"/>
    <mergeCell ref="B9:G9"/>
    <mergeCell ref="H9:N9"/>
    <mergeCell ref="O9:T9"/>
    <mergeCell ref="U9:Z9"/>
    <mergeCell ref="O8:T8"/>
    <mergeCell ref="O13:T13"/>
    <mergeCell ref="H16:N16"/>
    <mergeCell ref="O16:T16"/>
    <mergeCell ref="U11:Z11"/>
    <mergeCell ref="U10:Z10"/>
    <mergeCell ref="B14:G14"/>
    <mergeCell ref="Z3:AE3"/>
    <mergeCell ref="X3:Y3"/>
    <mergeCell ref="V5:AE5"/>
    <mergeCell ref="V6:AE6"/>
    <mergeCell ref="D4:P4"/>
    <mergeCell ref="T6:U6"/>
    <mergeCell ref="A2:L2"/>
    <mergeCell ref="A3:L3"/>
    <mergeCell ref="U8:Z8"/>
    <mergeCell ref="AA8:AE8"/>
    <mergeCell ref="AA9:AE9"/>
    <mergeCell ref="A7:G7"/>
    <mergeCell ref="U12:Z12"/>
    <mergeCell ref="B12:G12"/>
    <mergeCell ref="U13:Z13"/>
    <mergeCell ref="AA13:AE13"/>
    <mergeCell ref="AA10:AE10"/>
    <mergeCell ref="B11:G11"/>
    <mergeCell ref="H11:N11"/>
    <mergeCell ref="B20:C21"/>
    <mergeCell ref="B18:C18"/>
    <mergeCell ref="B19:C19"/>
    <mergeCell ref="B17:C17"/>
    <mergeCell ref="E18:G18"/>
    <mergeCell ref="M18:N18"/>
    <mergeCell ref="B16:G16"/>
    <mergeCell ref="D17:F17"/>
    <mergeCell ref="T18:AD18"/>
    <mergeCell ref="E19:AD19"/>
    <mergeCell ref="R18:S18"/>
    <mergeCell ref="AA11:AE11"/>
  </mergeCells>
  <phoneticPr fontId="1"/>
  <dataValidations count="2">
    <dataValidation type="list" allowBlank="1" showInputMessage="1" prompt="例）2020/4/1_x000a_※自動で和暦入力されます。" sqref="S4:X4 Z3:AE4" xr:uid="{B0FBB961-E8E8-4E16-89B3-096903393234}">
      <formula1>"令和　年　月　日"</formula1>
    </dataValidation>
    <dataValidation type="list" allowBlank="1" showInputMessage="1" prompt="▼をクリックして該当事項を選択してください。_x000a_※直接入力も可能です。_x000a__x000a_【参考】_x000a_機械区分_x000a_整地・運搬・積込み用、掘削用、基礎工事用、締固め用、解体用、荷役運搬用（不整地運搬車、ダンプ、ショベルローダー、フォークリフト等）" sqref="B9:G16" xr:uid="{28501A3E-713B-41B0-9F4F-981D45F95EAF}">
      <formula1>"整地･運搬・積込み用,掘削用,基礎工事用,締固め用,解体用,荷役運搬用"</formula1>
    </dataValidation>
  </dataValidations>
  <printOptions horizontalCentered="1" verticalCentered="1"/>
  <pageMargins left="0.70866141732283472" right="0.19685039370078741" top="0.39370078740157483" bottom="0.19685039370078741" header="0.11811023622047245" footer="0.11811023622047245"/>
  <pageSetup paperSize="9" scale="60" orientation="portrait" blackAndWhite="1" r:id="rId1"/>
  <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B45711-2460-48B4-A7D2-32AD354ECDF7}">
  <sheetPr codeName="Sheet25"/>
  <dimension ref="A1:V38"/>
  <sheetViews>
    <sheetView showGridLines="0" view="pageBreakPreview" zoomScale="112" zoomScaleNormal="100" zoomScaleSheetLayoutView="112" workbookViewId="0">
      <selection activeCell="N4" sqref="N4:S4"/>
    </sheetView>
  </sheetViews>
  <sheetFormatPr defaultColWidth="8.875" defaultRowHeight="22.5" customHeight="1"/>
  <cols>
    <col min="1" max="1" width="8.375" style="312" customWidth="1"/>
    <col min="2" max="3" width="4.5" style="312" customWidth="1"/>
    <col min="4" max="11" width="3.875" style="312" customWidth="1"/>
    <col min="12" max="12" width="3.375" style="312" customWidth="1"/>
    <col min="13" max="13" width="6" style="312" customWidth="1"/>
    <col min="14" max="14" width="3.375" style="312" customWidth="1"/>
    <col min="15" max="15" width="4.5" style="312" customWidth="1"/>
    <col min="16" max="16" width="3.375" style="312" customWidth="1"/>
    <col min="17" max="17" width="4.5" style="312" customWidth="1"/>
    <col min="18" max="18" width="3.375" style="312" customWidth="1"/>
    <col min="19" max="21" width="4.5" style="312" customWidth="1"/>
    <col min="22" max="16384" width="8.875" style="312"/>
  </cols>
  <sheetData>
    <row r="1" spans="1:22" s="25" customFormat="1" ht="37.5" customHeight="1">
      <c r="B1" s="460" t="s">
        <v>1184</v>
      </c>
      <c r="S1" s="1079" t="str">
        <f>HYPERLINK("#提出書類一覧表!$A$1","一覧へ戻る")</f>
        <v>一覧へ戻る</v>
      </c>
      <c r="T1" s="1079"/>
      <c r="U1" s="1079"/>
      <c r="V1" s="1079"/>
    </row>
    <row r="2" spans="1:22" ht="11.25" customHeight="1">
      <c r="A2" s="548" t="s">
        <v>1425</v>
      </c>
    </row>
    <row r="3" spans="1:22" ht="11.25" customHeight="1"/>
    <row r="4" spans="1:22" ht="22.5" customHeight="1">
      <c r="A4" s="2668" t="s">
        <v>1154</v>
      </c>
      <c r="B4" s="2668"/>
      <c r="C4" s="2668"/>
      <c r="D4" s="2668"/>
      <c r="E4" s="2668"/>
      <c r="F4" s="2668"/>
      <c r="G4" s="2668"/>
      <c r="H4" s="2668"/>
      <c r="K4" s="2667" t="s">
        <v>1153</v>
      </c>
      <c r="L4" s="2667"/>
      <c r="M4" s="2667"/>
      <c r="N4" s="2666" t="s">
        <v>1040</v>
      </c>
      <c r="O4" s="2666"/>
      <c r="P4" s="2666"/>
      <c r="Q4" s="2666"/>
      <c r="R4" s="2666"/>
      <c r="S4" s="2666"/>
    </row>
    <row r="5" spans="1:22" ht="22.5" customHeight="1">
      <c r="A5" s="441" t="s">
        <v>1135</v>
      </c>
      <c r="B5" s="2663">
        <f>標準入力!$H$3</f>
        <v>2011001</v>
      </c>
      <c r="C5" s="2664"/>
      <c r="D5" s="2665"/>
      <c r="E5" s="2663" t="s">
        <v>2</v>
      </c>
      <c r="F5" s="2664"/>
      <c r="G5" s="2665"/>
      <c r="H5" s="2663" t="str">
        <f>標準入力!$H$4</f>
        <v>土木第1グループ雑工事</v>
      </c>
      <c r="I5" s="2664"/>
      <c r="J5" s="2664"/>
      <c r="K5" s="2664"/>
      <c r="L5" s="2664"/>
      <c r="M5" s="2664"/>
      <c r="N5" s="2664"/>
      <c r="O5" s="2664"/>
      <c r="P5" s="2664"/>
      <c r="Q5" s="2664"/>
      <c r="R5" s="2664"/>
      <c r="S5" s="2665"/>
    </row>
    <row r="6" spans="1:22" ht="22.5" customHeight="1">
      <c r="A6" s="2672" t="s">
        <v>1136</v>
      </c>
      <c r="B6" s="2673"/>
      <c r="C6" s="2674"/>
      <c r="D6" s="2674"/>
      <c r="E6" s="2674"/>
      <c r="F6" s="2674"/>
      <c r="G6" s="2674"/>
      <c r="H6" s="2675"/>
      <c r="I6" s="2678" t="s">
        <v>1125</v>
      </c>
      <c r="J6" s="2679"/>
      <c r="K6" s="2680"/>
      <c r="L6" s="2676"/>
      <c r="M6" s="2677"/>
      <c r="N6" s="2677"/>
      <c r="O6" s="2677"/>
      <c r="P6" s="2677"/>
      <c r="Q6" s="2677"/>
      <c r="R6" s="2677"/>
      <c r="S6" s="442" t="s">
        <v>1116</v>
      </c>
    </row>
    <row r="7" spans="1:22" ht="22.5" customHeight="1">
      <c r="A7" s="2672"/>
      <c r="B7" s="2673"/>
      <c r="C7" s="2674"/>
      <c r="D7" s="2674"/>
      <c r="E7" s="2674"/>
      <c r="F7" s="2674"/>
      <c r="G7" s="2674"/>
      <c r="H7" s="2675"/>
      <c r="I7" s="2678" t="s">
        <v>1124</v>
      </c>
      <c r="J7" s="2679"/>
      <c r="K7" s="2680"/>
      <c r="L7" s="2676"/>
      <c r="M7" s="2677"/>
      <c r="N7" s="2677"/>
      <c r="O7" s="2677"/>
      <c r="P7" s="2677"/>
      <c r="Q7" s="2677"/>
      <c r="R7" s="2677"/>
      <c r="S7" s="442" t="s">
        <v>1137</v>
      </c>
    </row>
    <row r="8" spans="1:22" ht="22.5" customHeight="1">
      <c r="A8" s="2672"/>
      <c r="B8" s="2673"/>
      <c r="C8" s="2674"/>
      <c r="D8" s="2674"/>
      <c r="E8" s="2674"/>
      <c r="F8" s="2674"/>
      <c r="G8" s="2674"/>
      <c r="H8" s="2675"/>
      <c r="I8" s="2678" t="s">
        <v>1123</v>
      </c>
      <c r="J8" s="2679"/>
      <c r="K8" s="2680"/>
      <c r="L8" s="2702" t="s">
        <v>1132</v>
      </c>
      <c r="M8" s="2698"/>
      <c r="N8" s="2698" t="s">
        <v>1133</v>
      </c>
      <c r="O8" s="2698"/>
      <c r="P8" s="2698"/>
      <c r="Q8" s="2698" t="s">
        <v>1134</v>
      </c>
      <c r="R8" s="2698"/>
      <c r="S8" s="2699"/>
    </row>
    <row r="9" spans="1:22" ht="22.5" customHeight="1">
      <c r="A9" s="2663" t="s">
        <v>1106</v>
      </c>
      <c r="B9" s="2664"/>
      <c r="C9" s="2665"/>
      <c r="D9" s="2676" t="s">
        <v>1119</v>
      </c>
      <c r="E9" s="2677"/>
      <c r="F9" s="2677"/>
      <c r="G9" s="2677"/>
      <c r="H9" s="2681"/>
      <c r="I9" s="2678" t="s">
        <v>1122</v>
      </c>
      <c r="J9" s="2679"/>
      <c r="K9" s="2680"/>
      <c r="L9" s="2676"/>
      <c r="M9" s="2677"/>
      <c r="N9" s="2677"/>
      <c r="O9" s="2677"/>
      <c r="P9" s="2677"/>
      <c r="Q9" s="2677"/>
      <c r="R9" s="2677"/>
      <c r="S9" s="2681"/>
      <c r="V9" s="312" t="s">
        <v>1477</v>
      </c>
    </row>
    <row r="10" spans="1:22" ht="22.5" customHeight="1">
      <c r="A10" s="2663" t="s">
        <v>1107</v>
      </c>
      <c r="B10" s="2664"/>
      <c r="C10" s="2665"/>
      <c r="D10" s="2663" t="s">
        <v>1113</v>
      </c>
      <c r="E10" s="2664"/>
      <c r="F10" s="2664"/>
      <c r="G10" s="2664"/>
      <c r="H10" s="2665"/>
      <c r="I10" s="2678" t="s">
        <v>1121</v>
      </c>
      <c r="J10" s="2679"/>
      <c r="K10" s="2680"/>
      <c r="L10" s="2676"/>
      <c r="M10" s="2677"/>
      <c r="N10" s="2677"/>
      <c r="O10" s="2677"/>
      <c r="P10" s="2677"/>
      <c r="Q10" s="2677"/>
      <c r="R10" s="2677"/>
      <c r="S10" s="2681"/>
    </row>
    <row r="11" spans="1:22" ht="22.5" customHeight="1">
      <c r="A11" s="2676"/>
      <c r="B11" s="2677"/>
      <c r="C11" s="2681"/>
      <c r="D11" s="2669"/>
      <c r="E11" s="2670"/>
      <c r="F11" s="2670"/>
      <c r="G11" s="2662" t="s">
        <v>1114</v>
      </c>
      <c r="H11" s="2671"/>
      <c r="I11" s="2678" t="s">
        <v>1126</v>
      </c>
      <c r="J11" s="2679"/>
      <c r="K11" s="2680"/>
      <c r="L11" s="2676"/>
      <c r="M11" s="2677"/>
      <c r="N11" s="2677"/>
      <c r="O11" s="2677"/>
      <c r="P11" s="2677"/>
      <c r="Q11" s="2677"/>
      <c r="R11" s="2677"/>
      <c r="S11" s="2681"/>
    </row>
    <row r="12" spans="1:22" ht="22.5" customHeight="1">
      <c r="A12" s="2663" t="s">
        <v>1108</v>
      </c>
      <c r="B12" s="2664"/>
      <c r="C12" s="2665"/>
      <c r="D12" s="2663" t="s">
        <v>1115</v>
      </c>
      <c r="E12" s="2664"/>
      <c r="F12" s="2664"/>
      <c r="G12" s="2664"/>
      <c r="H12" s="2665"/>
      <c r="I12" s="2695" t="s">
        <v>1127</v>
      </c>
      <c r="J12" s="2696"/>
      <c r="K12" s="2697"/>
      <c r="L12" s="2669"/>
      <c r="M12" s="2670"/>
      <c r="N12" s="2670"/>
      <c r="O12" s="2670"/>
      <c r="P12" s="2670"/>
      <c r="Q12" s="2670"/>
      <c r="R12" s="2670"/>
      <c r="S12" s="2703"/>
    </row>
    <row r="13" spans="1:22" ht="22.5" customHeight="1">
      <c r="A13" s="2676"/>
      <c r="B13" s="2677"/>
      <c r="C13" s="445" t="s">
        <v>1109</v>
      </c>
      <c r="D13" s="1430"/>
      <c r="E13" s="1431"/>
      <c r="F13" s="1431"/>
      <c r="G13" s="1431"/>
      <c r="H13" s="443" t="s">
        <v>1116</v>
      </c>
      <c r="I13" s="2678" t="s">
        <v>1120</v>
      </c>
      <c r="J13" s="2679"/>
      <c r="K13" s="2680"/>
      <c r="L13" s="2700" t="s">
        <v>1128</v>
      </c>
      <c r="M13" s="2701"/>
      <c r="N13" s="2698" t="s">
        <v>1130</v>
      </c>
      <c r="O13" s="2698"/>
      <c r="P13" s="2698" t="s">
        <v>1131</v>
      </c>
      <c r="Q13" s="2698"/>
      <c r="R13" s="2698" t="s">
        <v>1129</v>
      </c>
      <c r="S13" s="2699"/>
    </row>
    <row r="14" spans="1:22" ht="22.5" customHeight="1">
      <c r="A14" s="2661" t="s">
        <v>1110</v>
      </c>
      <c r="B14" s="2662"/>
      <c r="C14" s="2662"/>
      <c r="D14" s="2663" t="s">
        <v>1117</v>
      </c>
      <c r="E14" s="2664"/>
      <c r="F14" s="2664"/>
      <c r="G14" s="2665"/>
      <c r="H14" s="2663" t="s">
        <v>1118</v>
      </c>
      <c r="I14" s="2664"/>
      <c r="J14" s="2664"/>
      <c r="K14" s="2665"/>
      <c r="L14" s="2652" t="s">
        <v>1151</v>
      </c>
      <c r="M14" s="2653"/>
      <c r="N14" s="2653"/>
      <c r="O14" s="2653"/>
      <c r="P14" s="2653"/>
      <c r="Q14" s="2653"/>
      <c r="R14" s="2653"/>
      <c r="S14" s="2654"/>
    </row>
    <row r="15" spans="1:22" ht="22.5" customHeight="1">
      <c r="A15" s="2663" t="s">
        <v>1111</v>
      </c>
      <c r="B15" s="2664"/>
      <c r="C15" s="2665"/>
      <c r="D15" s="2676"/>
      <c r="E15" s="2677"/>
      <c r="F15" s="2677"/>
      <c r="G15" s="444" t="s">
        <v>1116</v>
      </c>
      <c r="H15" s="2676"/>
      <c r="I15" s="2677"/>
      <c r="J15" s="2677"/>
      <c r="K15" s="444" t="s">
        <v>1109</v>
      </c>
      <c r="L15" s="2655" t="s">
        <v>1158</v>
      </c>
      <c r="M15" s="2656"/>
      <c r="N15" s="2656"/>
      <c r="O15" s="2656"/>
      <c r="P15" s="2656"/>
      <c r="Q15" s="2656"/>
      <c r="R15" s="2656"/>
      <c r="S15" s="2657"/>
    </row>
    <row r="16" spans="1:22" ht="22.5" customHeight="1">
      <c r="A16" s="2663" t="s">
        <v>1112</v>
      </c>
      <c r="B16" s="2664"/>
      <c r="C16" s="2665"/>
      <c r="D16" s="2676"/>
      <c r="E16" s="2677"/>
      <c r="F16" s="2677"/>
      <c r="G16" s="444" t="s">
        <v>1116</v>
      </c>
      <c r="H16" s="2676"/>
      <c r="I16" s="2677"/>
      <c r="J16" s="2677"/>
      <c r="K16" s="444" t="s">
        <v>1109</v>
      </c>
      <c r="L16" s="2658" t="s">
        <v>1152</v>
      </c>
      <c r="M16" s="2659"/>
      <c r="N16" s="2659"/>
      <c r="O16" s="2659"/>
      <c r="P16" s="2659"/>
      <c r="Q16" s="2659"/>
      <c r="R16" s="2659"/>
      <c r="S16" s="2660"/>
    </row>
    <row r="17" spans="1:19" ht="22.5" customHeight="1">
      <c r="A17" s="2689" t="s">
        <v>1138</v>
      </c>
      <c r="B17" s="2690"/>
      <c r="C17" s="2690"/>
      <c r="D17" s="2690"/>
      <c r="E17" s="2690"/>
      <c r="F17" s="2690"/>
      <c r="G17" s="2690"/>
      <c r="H17" s="2690"/>
      <c r="I17" s="2690"/>
      <c r="J17" s="2690"/>
      <c r="K17" s="2690"/>
      <c r="L17" s="2690"/>
      <c r="M17" s="2690"/>
      <c r="N17" s="2690"/>
      <c r="O17" s="2690"/>
      <c r="P17" s="2690"/>
      <c r="Q17" s="2690"/>
      <c r="R17" s="2690"/>
      <c r="S17" s="2691"/>
    </row>
    <row r="18" spans="1:19" ht="22.5" customHeight="1">
      <c r="A18" s="2692" t="s">
        <v>1139</v>
      </c>
      <c r="B18" s="2693"/>
      <c r="C18" s="2693"/>
      <c r="D18" s="2693"/>
      <c r="E18" s="2693"/>
      <c r="F18" s="2693"/>
      <c r="G18" s="2693"/>
      <c r="H18" s="2693"/>
      <c r="I18" s="2693"/>
      <c r="J18" s="2693"/>
      <c r="K18" s="2693"/>
      <c r="L18" s="2693"/>
      <c r="M18" s="2693"/>
      <c r="N18" s="2693"/>
      <c r="O18" s="2693"/>
      <c r="P18" s="2693"/>
      <c r="Q18" s="2693"/>
      <c r="R18" s="2693"/>
      <c r="S18" s="2694"/>
    </row>
    <row r="19" spans="1:19" ht="22.5" customHeight="1">
      <c r="A19" s="2682" t="s">
        <v>1140</v>
      </c>
      <c r="B19" s="2683"/>
      <c r="C19" s="2683"/>
      <c r="D19" s="2683"/>
      <c r="E19" s="2683"/>
      <c r="F19" s="2683"/>
      <c r="G19" s="2683"/>
      <c r="H19" s="2683"/>
      <c r="I19" s="2683"/>
      <c r="J19" s="2683"/>
      <c r="K19" s="2683"/>
      <c r="L19" s="2683"/>
      <c r="M19" s="2683"/>
      <c r="N19" s="2683"/>
      <c r="O19" s="2683"/>
      <c r="P19" s="2683"/>
      <c r="Q19" s="2683"/>
      <c r="R19" s="2683"/>
      <c r="S19" s="2684"/>
    </row>
    <row r="20" spans="1:19" ht="22.5" customHeight="1">
      <c r="A20" s="2682" t="s">
        <v>1155</v>
      </c>
      <c r="B20" s="2683"/>
      <c r="C20" s="2683"/>
      <c r="D20" s="2683"/>
      <c r="E20" s="2683"/>
      <c r="F20" s="2683"/>
      <c r="G20" s="2683"/>
      <c r="H20" s="2683"/>
      <c r="I20" s="2683"/>
      <c r="J20" s="2683"/>
      <c r="K20" s="2683"/>
      <c r="L20" s="2683"/>
      <c r="M20" s="2683"/>
      <c r="N20" s="2683"/>
      <c r="O20" s="2683"/>
      <c r="P20" s="2683"/>
      <c r="Q20" s="2683"/>
      <c r="R20" s="2683"/>
      <c r="S20" s="2684"/>
    </row>
    <row r="21" spans="1:19" ht="22.5" customHeight="1">
      <c r="A21" s="2682" t="s">
        <v>1141</v>
      </c>
      <c r="B21" s="2683"/>
      <c r="C21" s="2683"/>
      <c r="D21" s="2683"/>
      <c r="E21" s="2683"/>
      <c r="F21" s="2683"/>
      <c r="G21" s="2683"/>
      <c r="H21" s="2683"/>
      <c r="I21" s="2683"/>
      <c r="J21" s="2683"/>
      <c r="K21" s="2683"/>
      <c r="L21" s="2683"/>
      <c r="M21" s="2683"/>
      <c r="N21" s="2683"/>
      <c r="O21" s="2683"/>
      <c r="P21" s="2683"/>
      <c r="Q21" s="2683"/>
      <c r="R21" s="2683"/>
      <c r="S21" s="2684"/>
    </row>
    <row r="22" spans="1:19" ht="22.5" customHeight="1">
      <c r="A22" s="2682" t="s">
        <v>1142</v>
      </c>
      <c r="B22" s="2683"/>
      <c r="C22" s="2683"/>
      <c r="D22" s="2683"/>
      <c r="E22" s="2683"/>
      <c r="F22" s="2683"/>
      <c r="G22" s="2683"/>
      <c r="H22" s="2683"/>
      <c r="I22" s="2683"/>
      <c r="J22" s="2683"/>
      <c r="K22" s="2683"/>
      <c r="L22" s="2683"/>
      <c r="M22" s="2683"/>
      <c r="N22" s="2683"/>
      <c r="O22" s="2683"/>
      <c r="P22" s="2683"/>
      <c r="Q22" s="2683"/>
      <c r="R22" s="2683"/>
      <c r="S22" s="2684"/>
    </row>
    <row r="23" spans="1:19" ht="22.5" customHeight="1">
      <c r="A23" s="2682" t="s">
        <v>1143</v>
      </c>
      <c r="B23" s="2683"/>
      <c r="C23" s="2683"/>
      <c r="D23" s="2683"/>
      <c r="E23" s="2683"/>
      <c r="F23" s="2683"/>
      <c r="G23" s="2683"/>
      <c r="H23" s="2683"/>
      <c r="I23" s="2683"/>
      <c r="J23" s="2683"/>
      <c r="K23" s="2683"/>
      <c r="L23" s="2683"/>
      <c r="M23" s="2683"/>
      <c r="N23" s="2683"/>
      <c r="O23" s="2683"/>
      <c r="P23" s="2683"/>
      <c r="Q23" s="2683"/>
      <c r="R23" s="2683"/>
      <c r="S23" s="2684"/>
    </row>
    <row r="24" spans="1:19" ht="22.5" customHeight="1">
      <c r="A24" s="2682" t="s">
        <v>1157</v>
      </c>
      <c r="B24" s="2683"/>
      <c r="C24" s="2683"/>
      <c r="D24" s="2683"/>
      <c r="E24" s="2683"/>
      <c r="F24" s="2683"/>
      <c r="G24" s="2683"/>
      <c r="H24" s="2683"/>
      <c r="I24" s="2683"/>
      <c r="J24" s="2683"/>
      <c r="K24" s="2683"/>
      <c r="L24" s="2683"/>
      <c r="M24" s="2683"/>
      <c r="N24" s="2683"/>
      <c r="O24" s="2683"/>
      <c r="P24" s="2683"/>
      <c r="Q24" s="2683"/>
      <c r="R24" s="2683"/>
      <c r="S24" s="2684"/>
    </row>
    <row r="25" spans="1:19" ht="22.5" customHeight="1">
      <c r="A25" s="2686" t="s">
        <v>1156</v>
      </c>
      <c r="B25" s="2687"/>
      <c r="C25" s="2687"/>
      <c r="D25" s="2687"/>
      <c r="E25" s="2687"/>
      <c r="F25" s="2687"/>
      <c r="G25" s="2687"/>
      <c r="H25" s="2687"/>
      <c r="I25" s="2687"/>
      <c r="J25" s="2687"/>
      <c r="K25" s="2687"/>
      <c r="L25" s="2687"/>
      <c r="M25" s="2687"/>
      <c r="N25" s="2687"/>
      <c r="O25" s="2687"/>
      <c r="P25" s="2687"/>
      <c r="Q25" s="2687"/>
      <c r="R25" s="2687"/>
      <c r="S25" s="2688"/>
    </row>
    <row r="26" spans="1:19" ht="22.5" customHeight="1">
      <c r="A26" s="423" t="s">
        <v>1144</v>
      </c>
      <c r="B26" s="424"/>
      <c r="C26" s="424"/>
      <c r="D26" s="424"/>
      <c r="E26" s="424"/>
      <c r="F26" s="424"/>
      <c r="G26" s="424"/>
      <c r="H26" s="424"/>
      <c r="I26" s="424"/>
      <c r="J26" s="424"/>
      <c r="K26" s="424"/>
      <c r="L26" s="424"/>
      <c r="M26" s="424"/>
      <c r="N26" s="424"/>
      <c r="O26" s="424"/>
      <c r="P26" s="424"/>
      <c r="Q26" s="424"/>
      <c r="R26" s="424"/>
      <c r="S26" s="425"/>
    </row>
    <row r="27" spans="1:19" ht="22.5" customHeight="1">
      <c r="A27" s="1427"/>
      <c r="B27" s="2685"/>
      <c r="C27" s="2685"/>
      <c r="D27" s="2685"/>
      <c r="E27" s="2685"/>
      <c r="F27" s="2685"/>
      <c r="G27" s="2685"/>
      <c r="H27" s="2685"/>
      <c r="I27" s="2685"/>
      <c r="J27" s="2685"/>
      <c r="K27" s="2685"/>
      <c r="L27" s="2685"/>
      <c r="M27" s="2685"/>
      <c r="N27" s="2685"/>
      <c r="O27" s="2685"/>
      <c r="P27" s="2685"/>
      <c r="Q27" s="2685"/>
      <c r="R27" s="2685"/>
      <c r="S27" s="1429"/>
    </row>
    <row r="28" spans="1:19" ht="22.5" customHeight="1">
      <c r="A28" s="1427"/>
      <c r="B28" s="2685"/>
      <c r="C28" s="2685"/>
      <c r="D28" s="2685"/>
      <c r="E28" s="2685"/>
      <c r="F28" s="2685"/>
      <c r="G28" s="2685"/>
      <c r="H28" s="2685"/>
      <c r="I28" s="2685"/>
      <c r="J28" s="2685"/>
      <c r="K28" s="2685"/>
      <c r="L28" s="2685"/>
      <c r="M28" s="2685"/>
      <c r="N28" s="2685"/>
      <c r="O28" s="2685"/>
      <c r="P28" s="2685"/>
      <c r="Q28" s="2685"/>
      <c r="R28" s="2685"/>
      <c r="S28" s="1429"/>
    </row>
    <row r="29" spans="1:19" ht="22.5" customHeight="1">
      <c r="A29" s="1427"/>
      <c r="B29" s="2685"/>
      <c r="C29" s="2685"/>
      <c r="D29" s="2685"/>
      <c r="E29" s="2685"/>
      <c r="F29" s="2685"/>
      <c r="G29" s="2685"/>
      <c r="H29" s="2685"/>
      <c r="I29" s="2685"/>
      <c r="J29" s="2685"/>
      <c r="K29" s="2685"/>
      <c r="L29" s="2685"/>
      <c r="M29" s="2685"/>
      <c r="N29" s="2685"/>
      <c r="O29" s="2685"/>
      <c r="P29" s="2685"/>
      <c r="Q29" s="2685"/>
      <c r="R29" s="2685"/>
      <c r="S29" s="1429"/>
    </row>
    <row r="30" spans="1:19" ht="22.5" customHeight="1">
      <c r="A30" s="1427"/>
      <c r="B30" s="2685"/>
      <c r="C30" s="2685"/>
      <c r="D30" s="2685"/>
      <c r="E30" s="2685"/>
      <c r="F30" s="2685"/>
      <c r="G30" s="2685"/>
      <c r="H30" s="2685"/>
      <c r="I30" s="2685"/>
      <c r="J30" s="2685"/>
      <c r="K30" s="2685"/>
      <c r="L30" s="2685"/>
      <c r="M30" s="2685"/>
      <c r="N30" s="2685"/>
      <c r="O30" s="2685"/>
      <c r="P30" s="2685"/>
      <c r="Q30" s="2685"/>
      <c r="R30" s="2685"/>
      <c r="S30" s="1429"/>
    </row>
    <row r="31" spans="1:19" ht="22.5" customHeight="1">
      <c r="A31" s="1427"/>
      <c r="B31" s="2685"/>
      <c r="C31" s="2685"/>
      <c r="D31" s="2685"/>
      <c r="E31" s="2685"/>
      <c r="F31" s="2685"/>
      <c r="G31" s="2685"/>
      <c r="H31" s="2685"/>
      <c r="I31" s="2685"/>
      <c r="J31" s="2685"/>
      <c r="K31" s="2685"/>
      <c r="L31" s="2685"/>
      <c r="M31" s="2685"/>
      <c r="N31" s="2685"/>
      <c r="O31" s="2685"/>
      <c r="P31" s="2685"/>
      <c r="Q31" s="2685"/>
      <c r="R31" s="2685"/>
      <c r="S31" s="1429"/>
    </row>
    <row r="32" spans="1:19" ht="22.5" customHeight="1">
      <c r="A32" s="1427"/>
      <c r="B32" s="2685"/>
      <c r="C32" s="2685"/>
      <c r="D32" s="2685"/>
      <c r="E32" s="2685"/>
      <c r="F32" s="2685"/>
      <c r="G32" s="2685"/>
      <c r="H32" s="2685"/>
      <c r="I32" s="2685"/>
      <c r="J32" s="2685"/>
      <c r="K32" s="2685"/>
      <c r="L32" s="2685"/>
      <c r="M32" s="2685"/>
      <c r="N32" s="2685"/>
      <c r="O32" s="2685"/>
      <c r="P32" s="2685"/>
      <c r="Q32" s="2685"/>
      <c r="R32" s="2685"/>
      <c r="S32" s="1429"/>
    </row>
    <row r="33" spans="1:19" ht="22.5" customHeight="1">
      <c r="A33" s="1427"/>
      <c r="B33" s="2685"/>
      <c r="C33" s="2685"/>
      <c r="D33" s="2685"/>
      <c r="E33" s="2685"/>
      <c r="F33" s="2685"/>
      <c r="G33" s="2685"/>
      <c r="H33" s="2685"/>
      <c r="I33" s="2685"/>
      <c r="J33" s="2685"/>
      <c r="K33" s="2685"/>
      <c r="L33" s="2685"/>
      <c r="M33" s="2685"/>
      <c r="N33" s="2685"/>
      <c r="O33" s="2685"/>
      <c r="P33" s="2685"/>
      <c r="Q33" s="2685"/>
      <c r="R33" s="2685"/>
      <c r="S33" s="1429"/>
    </row>
    <row r="34" spans="1:19" ht="22.5" customHeight="1">
      <c r="A34" s="1427"/>
      <c r="B34" s="2685"/>
      <c r="C34" s="2685"/>
      <c r="D34" s="2685"/>
      <c r="E34" s="2685"/>
      <c r="F34" s="2685"/>
      <c r="G34" s="2685"/>
      <c r="H34" s="2685"/>
      <c r="I34" s="2685"/>
      <c r="J34" s="2685"/>
      <c r="K34" s="2685"/>
      <c r="L34" s="2685"/>
      <c r="M34" s="2685"/>
      <c r="N34" s="2685"/>
      <c r="O34" s="2685"/>
      <c r="P34" s="2685"/>
      <c r="Q34" s="2685"/>
      <c r="R34" s="2685"/>
      <c r="S34" s="1429"/>
    </row>
    <row r="35" spans="1:19" ht="22.5" customHeight="1">
      <c r="A35" s="1430"/>
      <c r="B35" s="1431"/>
      <c r="C35" s="1431"/>
      <c r="D35" s="1431"/>
      <c r="E35" s="1431"/>
      <c r="F35" s="1431"/>
      <c r="G35" s="1431"/>
      <c r="H35" s="1431"/>
      <c r="I35" s="1431"/>
      <c r="J35" s="1431"/>
      <c r="K35" s="1431"/>
      <c r="L35" s="1431"/>
      <c r="M35" s="1431"/>
      <c r="N35" s="1431"/>
      <c r="O35" s="1431"/>
      <c r="P35" s="1431"/>
      <c r="Q35" s="1431"/>
      <c r="R35" s="1431"/>
      <c r="S35" s="1432"/>
    </row>
    <row r="36" spans="1:19" ht="17.100000000000001" customHeight="1">
      <c r="A36" s="2663" t="s">
        <v>190</v>
      </c>
      <c r="B36" s="2665"/>
      <c r="C36" s="2678" t="s">
        <v>1145</v>
      </c>
      <c r="D36" s="2679"/>
      <c r="E36" s="2680"/>
      <c r="F36" s="2663" t="s">
        <v>1146</v>
      </c>
      <c r="G36" s="2664"/>
      <c r="H36" s="2665"/>
      <c r="I36" s="2663" t="s">
        <v>1147</v>
      </c>
      <c r="J36" s="2664"/>
      <c r="K36" s="2664"/>
      <c r="L36" s="2665"/>
      <c r="M36" s="2663" t="s">
        <v>1148</v>
      </c>
      <c r="N36" s="2664"/>
      <c r="O36" s="2665"/>
      <c r="P36" s="2663" t="s">
        <v>1149</v>
      </c>
      <c r="Q36" s="2664"/>
      <c r="R36" s="2664"/>
      <c r="S36" s="2665"/>
    </row>
    <row r="37" spans="1:19" ht="28.35" customHeight="1">
      <c r="A37" s="2663"/>
      <c r="B37" s="2665"/>
      <c r="C37" s="2663"/>
      <c r="D37" s="2664"/>
      <c r="E37" s="2665"/>
      <c r="F37" s="2663"/>
      <c r="G37" s="2664"/>
      <c r="H37" s="2665"/>
      <c r="I37" s="2663"/>
      <c r="J37" s="2664"/>
      <c r="K37" s="2664"/>
      <c r="L37" s="2665"/>
      <c r="M37" s="2663"/>
      <c r="N37" s="2664"/>
      <c r="O37" s="2665"/>
      <c r="P37" s="2663"/>
      <c r="Q37" s="2664"/>
      <c r="R37" s="2664"/>
      <c r="S37" s="2665"/>
    </row>
    <row r="38" spans="1:19" ht="19.7" customHeight="1">
      <c r="A38" s="312" t="s">
        <v>1150</v>
      </c>
    </row>
  </sheetData>
  <sheetProtection sheet="1" scenarios="1" selectLockedCells="1"/>
  <mergeCells count="77">
    <mergeCell ref="R13:S13"/>
    <mergeCell ref="P13:Q13"/>
    <mergeCell ref="N13:O13"/>
    <mergeCell ref="L13:M13"/>
    <mergeCell ref="L8:M8"/>
    <mergeCell ref="N8:P8"/>
    <mergeCell ref="Q8:S8"/>
    <mergeCell ref="L12:S12"/>
    <mergeCell ref="A13:B13"/>
    <mergeCell ref="I9:K9"/>
    <mergeCell ref="H14:K14"/>
    <mergeCell ref="D13:G13"/>
    <mergeCell ref="D9:H9"/>
    <mergeCell ref="D10:H10"/>
    <mergeCell ref="D12:H12"/>
    <mergeCell ref="I13:K13"/>
    <mergeCell ref="I12:K12"/>
    <mergeCell ref="A9:C9"/>
    <mergeCell ref="A10:C10"/>
    <mergeCell ref="A11:C11"/>
    <mergeCell ref="A12:C12"/>
    <mergeCell ref="B5:D5"/>
    <mergeCell ref="E5:G5"/>
    <mergeCell ref="H5:S5"/>
    <mergeCell ref="L7:R7"/>
    <mergeCell ref="I6:K6"/>
    <mergeCell ref="I7:K7"/>
    <mergeCell ref="A15:C15"/>
    <mergeCell ref="A16:C16"/>
    <mergeCell ref="A23:S23"/>
    <mergeCell ref="A24:S24"/>
    <mergeCell ref="A25:S25"/>
    <mergeCell ref="A17:S17"/>
    <mergeCell ref="A18:S18"/>
    <mergeCell ref="H16:J16"/>
    <mergeCell ref="H15:J15"/>
    <mergeCell ref="D16:F16"/>
    <mergeCell ref="D15:F15"/>
    <mergeCell ref="A19:S19"/>
    <mergeCell ref="A37:B37"/>
    <mergeCell ref="C37:E37"/>
    <mergeCell ref="P37:S37"/>
    <mergeCell ref="M37:O37"/>
    <mergeCell ref="I37:L37"/>
    <mergeCell ref="F37:H37"/>
    <mergeCell ref="I36:L36"/>
    <mergeCell ref="M36:O36"/>
    <mergeCell ref="P36:S36"/>
    <mergeCell ref="A20:S20"/>
    <mergeCell ref="A21:S21"/>
    <mergeCell ref="A22:S22"/>
    <mergeCell ref="A36:B36"/>
    <mergeCell ref="C36:E36"/>
    <mergeCell ref="F36:H36"/>
    <mergeCell ref="A27:S35"/>
    <mergeCell ref="I8:K8"/>
    <mergeCell ref="L9:S9"/>
    <mergeCell ref="L10:S10"/>
    <mergeCell ref="L11:S11"/>
    <mergeCell ref="I10:K10"/>
    <mergeCell ref="I11:K11"/>
    <mergeCell ref="S1:V1"/>
    <mergeCell ref="L14:S14"/>
    <mergeCell ref="L15:S15"/>
    <mergeCell ref="L16:S16"/>
    <mergeCell ref="A14:C14"/>
    <mergeCell ref="D14:G14"/>
    <mergeCell ref="N4:S4"/>
    <mergeCell ref="K4:M4"/>
    <mergeCell ref="A4:H4"/>
    <mergeCell ref="D11:F11"/>
    <mergeCell ref="G11:H11"/>
    <mergeCell ref="A6:A8"/>
    <mergeCell ref="B6:H6"/>
    <mergeCell ref="B7:H7"/>
    <mergeCell ref="B8:H8"/>
    <mergeCell ref="L6:R6"/>
  </mergeCells>
  <phoneticPr fontId="1"/>
  <dataValidations count="2">
    <dataValidation type="list" allowBlank="1" showInputMessage="1" prompt="▼をクリックして該当事項を選択してください。" sqref="D9" xr:uid="{AE109EC9-B08E-4021-B67D-400174DFAEEA}">
      <formula1>"自社・持込み・リース,自社,持込み,リース"</formula1>
    </dataValidation>
    <dataValidation type="list" allowBlank="1" showInputMessage="1" prompt="例）2020/4/1_x000a_※自動で和暦入力されます。" sqref="N4:S4" xr:uid="{BA923319-5C8A-40A6-8607-71FC35D1DBED}">
      <formula1>"令和　　年　　月　　日"</formula1>
    </dataValidation>
  </dataValidations>
  <printOptions horizontalCentered="1"/>
  <pageMargins left="0.78740157480314965" right="0.19685039370078741" top="0.39370078740157483" bottom="0.19685039370078741" header="0.31496062992125984" footer="0.11811023622047245"/>
  <pageSetup paperSize="9" scale="95" orientation="portrait" blackAndWhite="1" r:id="rId1"/>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934442-1280-4DAA-8E87-A282FC75E0E0}">
  <sheetPr codeName="Sheet26"/>
  <dimension ref="A1:N58"/>
  <sheetViews>
    <sheetView showGridLines="0" view="pageBreakPreview" zoomScale="86" zoomScaleNormal="100" zoomScaleSheetLayoutView="86" workbookViewId="0">
      <selection activeCell="K3" sqref="K3:M3"/>
    </sheetView>
  </sheetViews>
  <sheetFormatPr defaultColWidth="4.5" defaultRowHeight="15" customHeight="1"/>
  <cols>
    <col min="1" max="2" width="2.25" style="312" customWidth="1"/>
    <col min="3" max="3" width="8.75" style="312" customWidth="1"/>
    <col min="4" max="4" width="11.5" style="312" customWidth="1"/>
    <col min="5" max="5" width="6" style="312" customWidth="1"/>
    <col min="6" max="7" width="5.75" style="312" customWidth="1"/>
    <col min="8" max="9" width="6.875" style="312" customWidth="1"/>
    <col min="10" max="10" width="15.625" style="312" customWidth="1"/>
    <col min="11" max="12" width="2.125" style="312" customWidth="1"/>
    <col min="13" max="13" width="15.625" style="312" customWidth="1"/>
    <col min="14" max="16384" width="4.5" style="312"/>
  </cols>
  <sheetData>
    <row r="1" spans="1:14" s="25" customFormat="1" ht="37.5" customHeight="1">
      <c r="B1" s="460" t="s">
        <v>1184</v>
      </c>
      <c r="M1" s="1079" t="str">
        <f>HYPERLINK("#提出書類一覧表!$A$1","一覧へ戻る")</f>
        <v>一覧へ戻る</v>
      </c>
      <c r="N1" s="1079"/>
    </row>
    <row r="2" spans="1:14" ht="11.25" customHeight="1">
      <c r="A2" s="418" t="s">
        <v>1426</v>
      </c>
    </row>
    <row r="3" spans="1:14" ht="15" customHeight="1">
      <c r="K3" s="2706" t="s">
        <v>1040</v>
      </c>
      <c r="L3" s="2706"/>
      <c r="M3" s="2706"/>
    </row>
    <row r="4" spans="1:14" ht="18.75" customHeight="1">
      <c r="A4" s="2750" t="s">
        <v>1061</v>
      </c>
      <c r="B4" s="2750"/>
      <c r="C4" s="2750"/>
      <c r="D4" s="2750"/>
      <c r="E4" s="2750"/>
      <c r="F4" s="2750"/>
      <c r="G4" s="2750"/>
      <c r="H4" s="2750"/>
      <c r="I4" s="2750"/>
      <c r="J4" s="2750"/>
      <c r="K4" s="2750"/>
      <c r="L4" s="2750"/>
      <c r="M4" s="2750"/>
    </row>
    <row r="5" spans="1:14" ht="5.85" customHeight="1"/>
    <row r="6" spans="1:14" ht="20.100000000000001" customHeight="1">
      <c r="A6" s="2743" t="s">
        <v>1</v>
      </c>
      <c r="B6" s="2744"/>
      <c r="C6" s="2745"/>
      <c r="D6" s="2753">
        <f>標準入力!$H$3</f>
        <v>2011001</v>
      </c>
      <c r="E6" s="2754"/>
      <c r="F6" s="2754"/>
      <c r="G6" s="2755"/>
      <c r="H6" s="2678" t="s">
        <v>1062</v>
      </c>
      <c r="I6" s="2680"/>
      <c r="J6" s="573" t="s">
        <v>1041</v>
      </c>
      <c r="K6" s="2664" t="s">
        <v>833</v>
      </c>
      <c r="L6" s="2664"/>
      <c r="M6" s="574" t="s">
        <v>1041</v>
      </c>
    </row>
    <row r="7" spans="1:14" ht="20.100000000000001" customHeight="1">
      <c r="A7" s="2743" t="s">
        <v>2</v>
      </c>
      <c r="B7" s="2744"/>
      <c r="C7" s="2745"/>
      <c r="D7" s="2663" t="str">
        <f>標準入力!$H$4</f>
        <v>土木第1グループ雑工事</v>
      </c>
      <c r="E7" s="2664"/>
      <c r="F7" s="2664"/>
      <c r="G7" s="2664"/>
      <c r="H7" s="2664"/>
      <c r="I7" s="2665"/>
      <c r="J7" s="419" t="s">
        <v>1092</v>
      </c>
      <c r="K7" s="2663" t="str">
        <f>標準入力!$H$5</f>
        <v>元請　作業所長</v>
      </c>
      <c r="L7" s="2664"/>
      <c r="M7" s="2665"/>
    </row>
    <row r="8" spans="1:14" ht="15" customHeight="1">
      <c r="A8" s="2737" t="s">
        <v>1093</v>
      </c>
      <c r="B8" s="2738"/>
      <c r="C8" s="2671"/>
      <c r="D8" s="2746"/>
      <c r="E8" s="2725"/>
      <c r="F8" s="2725"/>
      <c r="G8" s="2725"/>
      <c r="H8" s="2725"/>
      <c r="I8" s="2725"/>
      <c r="J8" s="2725"/>
      <c r="K8" s="2725"/>
      <c r="L8" s="2725"/>
      <c r="M8" s="2726"/>
    </row>
    <row r="9" spans="1:14" ht="15" customHeight="1">
      <c r="A9" s="2672"/>
      <c r="B9" s="2739"/>
      <c r="C9" s="2740"/>
      <c r="D9" s="2747"/>
      <c r="E9" s="2748"/>
      <c r="F9" s="2748"/>
      <c r="G9" s="2748"/>
      <c r="H9" s="2748"/>
      <c r="I9" s="2748"/>
      <c r="J9" s="2748"/>
      <c r="K9" s="2748"/>
      <c r="L9" s="2748"/>
      <c r="M9" s="2749"/>
    </row>
    <row r="10" spans="1:14" ht="15" customHeight="1">
      <c r="A10" s="2672"/>
      <c r="B10" s="2739"/>
      <c r="C10" s="2740"/>
      <c r="D10" s="2747"/>
      <c r="E10" s="2748"/>
      <c r="F10" s="2748"/>
      <c r="G10" s="2748"/>
      <c r="H10" s="2748"/>
      <c r="I10" s="2748"/>
      <c r="J10" s="2748"/>
      <c r="K10" s="2748"/>
      <c r="L10" s="2748"/>
      <c r="M10" s="2749"/>
    </row>
    <row r="11" spans="1:14" ht="15" customHeight="1">
      <c r="A11" s="2672"/>
      <c r="B11" s="2739"/>
      <c r="C11" s="2740"/>
      <c r="D11" s="2747"/>
      <c r="E11" s="2748"/>
      <c r="F11" s="2748"/>
      <c r="G11" s="2748"/>
      <c r="H11" s="2748"/>
      <c r="I11" s="2748"/>
      <c r="J11" s="2748"/>
      <c r="K11" s="2748"/>
      <c r="L11" s="2748"/>
      <c r="M11" s="2749"/>
    </row>
    <row r="12" spans="1:14" ht="15" customHeight="1">
      <c r="A12" s="2672"/>
      <c r="B12" s="2739"/>
      <c r="C12" s="2740"/>
      <c r="D12" s="2747"/>
      <c r="E12" s="2748"/>
      <c r="F12" s="2748"/>
      <c r="G12" s="2748"/>
      <c r="H12" s="2748"/>
      <c r="I12" s="2748"/>
      <c r="J12" s="2748"/>
      <c r="K12" s="2748"/>
      <c r="L12" s="2748"/>
      <c r="M12" s="2749"/>
    </row>
    <row r="13" spans="1:14" ht="15" customHeight="1">
      <c r="A13" s="2741"/>
      <c r="B13" s="2667"/>
      <c r="C13" s="2742"/>
      <c r="D13" s="2734"/>
      <c r="E13" s="2727"/>
      <c r="F13" s="2727"/>
      <c r="G13" s="2727"/>
      <c r="H13" s="2727"/>
      <c r="I13" s="2727"/>
      <c r="J13" s="2727"/>
      <c r="K13" s="2727"/>
      <c r="L13" s="2727"/>
      <c r="M13" s="2728"/>
    </row>
    <row r="14" spans="1:14" ht="15" customHeight="1">
      <c r="A14" s="2658" t="s">
        <v>1063</v>
      </c>
      <c r="B14" s="2659"/>
      <c r="C14" s="2660"/>
      <c r="D14" s="575"/>
      <c r="E14" s="420" t="s">
        <v>1064</v>
      </c>
      <c r="F14" s="2713"/>
      <c r="G14" s="2714"/>
      <c r="H14" s="2658" t="s">
        <v>1065</v>
      </c>
      <c r="I14" s="2660"/>
      <c r="J14" s="2713"/>
      <c r="K14" s="2714"/>
      <c r="L14" s="2714"/>
      <c r="M14" s="2715"/>
    </row>
    <row r="15" spans="1:14" ht="15" customHeight="1">
      <c r="A15" s="2743" t="s">
        <v>1066</v>
      </c>
      <c r="B15" s="2744"/>
      <c r="C15" s="2745"/>
      <c r="D15" s="576"/>
      <c r="E15" s="419" t="s">
        <v>1067</v>
      </c>
      <c r="F15" s="2673"/>
      <c r="G15" s="2674"/>
      <c r="H15" s="2735" t="s">
        <v>1094</v>
      </c>
      <c r="I15" s="2736"/>
      <c r="J15" s="2673"/>
      <c r="K15" s="2675"/>
      <c r="L15" s="2673"/>
      <c r="M15" s="2675"/>
    </row>
    <row r="16" spans="1:14" ht="15" customHeight="1">
      <c r="A16" s="2743" t="s">
        <v>1068</v>
      </c>
      <c r="B16" s="2744"/>
      <c r="C16" s="2745"/>
      <c r="D16" s="2673"/>
      <c r="E16" s="2674"/>
      <c r="F16" s="2674"/>
      <c r="G16" s="2674"/>
      <c r="H16" s="2735" t="s">
        <v>1095</v>
      </c>
      <c r="I16" s="2736"/>
      <c r="J16" s="2673"/>
      <c r="K16" s="2675"/>
      <c r="L16" s="2673"/>
      <c r="M16" s="2675"/>
    </row>
    <row r="17" spans="1:13" ht="15" customHeight="1">
      <c r="A17" s="2682" t="s">
        <v>1069</v>
      </c>
      <c r="B17" s="2683"/>
      <c r="C17" s="2683"/>
      <c r="D17" s="2683"/>
      <c r="E17" s="2683"/>
      <c r="F17" s="2683"/>
      <c r="G17" s="2683"/>
      <c r="H17" s="2683"/>
      <c r="I17" s="2683"/>
      <c r="J17" s="2683"/>
      <c r="K17" s="2683"/>
      <c r="L17" s="2683"/>
      <c r="M17" s="2684"/>
    </row>
    <row r="18" spans="1:13" ht="15" customHeight="1">
      <c r="A18" s="2707"/>
      <c r="B18" s="2708"/>
      <c r="C18" s="2708"/>
      <c r="D18" s="2708"/>
      <c r="E18" s="2708"/>
      <c r="F18" s="2708"/>
      <c r="G18" s="2708"/>
      <c r="H18" s="2708"/>
      <c r="I18" s="2708"/>
      <c r="J18" s="2708"/>
      <c r="K18" s="2708"/>
      <c r="L18" s="2708"/>
      <c r="M18" s="2709"/>
    </row>
    <row r="19" spans="1:13" ht="15" customHeight="1">
      <c r="A19" s="2707"/>
      <c r="B19" s="2708"/>
      <c r="C19" s="2708"/>
      <c r="D19" s="2708"/>
      <c r="E19" s="2708"/>
      <c r="F19" s="2708"/>
      <c r="G19" s="2708"/>
      <c r="H19" s="2708"/>
      <c r="I19" s="2708"/>
      <c r="J19" s="2708"/>
      <c r="K19" s="2708"/>
      <c r="L19" s="2708"/>
      <c r="M19" s="2709"/>
    </row>
    <row r="20" spans="1:13" ht="15" customHeight="1">
      <c r="A20" s="2707"/>
      <c r="B20" s="2708"/>
      <c r="C20" s="2708"/>
      <c r="D20" s="2708"/>
      <c r="E20" s="2708"/>
      <c r="F20" s="2708"/>
      <c r="G20" s="2708"/>
      <c r="H20" s="2708"/>
      <c r="I20" s="2708"/>
      <c r="J20" s="2708"/>
      <c r="K20" s="2708"/>
      <c r="L20" s="2708"/>
      <c r="M20" s="2709"/>
    </row>
    <row r="21" spans="1:13" ht="15" customHeight="1">
      <c r="A21" s="2707"/>
      <c r="B21" s="2708"/>
      <c r="C21" s="2708"/>
      <c r="D21" s="2708"/>
      <c r="E21" s="2708"/>
      <c r="F21" s="2708"/>
      <c r="G21" s="2708"/>
      <c r="H21" s="2708"/>
      <c r="I21" s="2708"/>
      <c r="J21" s="2708"/>
      <c r="K21" s="2708"/>
      <c r="L21" s="2708"/>
      <c r="M21" s="2709"/>
    </row>
    <row r="22" spans="1:13" ht="15" customHeight="1">
      <c r="A22" s="2707"/>
      <c r="B22" s="2708"/>
      <c r="C22" s="2708"/>
      <c r="D22" s="2708"/>
      <c r="E22" s="2708"/>
      <c r="F22" s="2708"/>
      <c r="G22" s="2708"/>
      <c r="H22" s="2708"/>
      <c r="I22" s="2708"/>
      <c r="J22" s="2708"/>
      <c r="K22" s="2708"/>
      <c r="L22" s="2708"/>
      <c r="M22" s="2709"/>
    </row>
    <row r="23" spans="1:13" ht="15" customHeight="1">
      <c r="A23" s="2707"/>
      <c r="B23" s="2708"/>
      <c r="C23" s="2708"/>
      <c r="D23" s="2708"/>
      <c r="E23" s="2708"/>
      <c r="F23" s="2708"/>
      <c r="G23" s="2708"/>
      <c r="H23" s="2708"/>
      <c r="I23" s="2708"/>
      <c r="J23" s="2708"/>
      <c r="K23" s="2708"/>
      <c r="L23" s="2708"/>
      <c r="M23" s="2709"/>
    </row>
    <row r="24" spans="1:13" ht="15" customHeight="1">
      <c r="A24" s="2707"/>
      <c r="B24" s="2708"/>
      <c r="C24" s="2708"/>
      <c r="D24" s="2708"/>
      <c r="E24" s="2708"/>
      <c r="F24" s="2708"/>
      <c r="G24" s="2708"/>
      <c r="H24" s="2708"/>
      <c r="I24" s="2708"/>
      <c r="J24" s="2708"/>
      <c r="K24" s="2708"/>
      <c r="L24" s="2708"/>
      <c r="M24" s="2709"/>
    </row>
    <row r="25" spans="1:13" ht="15" customHeight="1">
      <c r="A25" s="2707"/>
      <c r="B25" s="2708"/>
      <c r="C25" s="2708"/>
      <c r="D25" s="2708"/>
      <c r="E25" s="2708"/>
      <c r="F25" s="2708"/>
      <c r="G25" s="2708"/>
      <c r="H25" s="2708"/>
      <c r="I25" s="2708"/>
      <c r="J25" s="2708"/>
      <c r="K25" s="2708"/>
      <c r="L25" s="2708"/>
      <c r="M25" s="2709"/>
    </row>
    <row r="26" spans="1:13" ht="15" customHeight="1">
      <c r="A26" s="2707"/>
      <c r="B26" s="2708"/>
      <c r="C26" s="2708"/>
      <c r="D26" s="2708"/>
      <c r="E26" s="2708"/>
      <c r="F26" s="2708"/>
      <c r="G26" s="2708"/>
      <c r="H26" s="2708"/>
      <c r="I26" s="2708"/>
      <c r="J26" s="2708"/>
      <c r="K26" s="2708"/>
      <c r="L26" s="2708"/>
      <c r="M26" s="2709"/>
    </row>
    <row r="27" spans="1:13" ht="15" customHeight="1">
      <c r="A27" s="2707"/>
      <c r="B27" s="2708"/>
      <c r="C27" s="2708"/>
      <c r="D27" s="2708"/>
      <c r="E27" s="2708"/>
      <c r="F27" s="2708"/>
      <c r="G27" s="2708"/>
      <c r="H27" s="2708"/>
      <c r="I27" s="2708"/>
      <c r="J27" s="2708"/>
      <c r="K27" s="2708"/>
      <c r="L27" s="2708"/>
      <c r="M27" s="2709"/>
    </row>
    <row r="28" spans="1:13" ht="15" customHeight="1">
      <c r="A28" s="2707"/>
      <c r="B28" s="2708"/>
      <c r="C28" s="2708"/>
      <c r="D28" s="2708"/>
      <c r="E28" s="2708"/>
      <c r="F28" s="2708"/>
      <c r="G28" s="2708"/>
      <c r="H28" s="2708"/>
      <c r="I28" s="2708"/>
      <c r="J28" s="2708"/>
      <c r="K28" s="2708"/>
      <c r="L28" s="2708"/>
      <c r="M28" s="2709"/>
    </row>
    <row r="29" spans="1:13" ht="15" customHeight="1">
      <c r="A29" s="2707"/>
      <c r="B29" s="2708"/>
      <c r="C29" s="2708"/>
      <c r="D29" s="2708"/>
      <c r="E29" s="2708"/>
      <c r="F29" s="2708"/>
      <c r="G29" s="2708"/>
      <c r="H29" s="2708"/>
      <c r="I29" s="2708"/>
      <c r="J29" s="2708"/>
      <c r="K29" s="2708"/>
      <c r="L29" s="2708"/>
      <c r="M29" s="2709"/>
    </row>
    <row r="30" spans="1:13" ht="15" customHeight="1">
      <c r="A30" s="2707"/>
      <c r="B30" s="2708"/>
      <c r="C30" s="2708"/>
      <c r="D30" s="2708"/>
      <c r="E30" s="2708"/>
      <c r="F30" s="2708"/>
      <c r="G30" s="2708"/>
      <c r="H30" s="2708"/>
      <c r="I30" s="2708"/>
      <c r="J30" s="2708"/>
      <c r="K30" s="2708"/>
      <c r="L30" s="2708"/>
      <c r="M30" s="2709"/>
    </row>
    <row r="31" spans="1:13" ht="15" customHeight="1">
      <c r="A31" s="2713"/>
      <c r="B31" s="2714"/>
      <c r="C31" s="2714"/>
      <c r="D31" s="2714"/>
      <c r="E31" s="2714"/>
      <c r="F31" s="2714"/>
      <c r="G31" s="2714"/>
      <c r="H31" s="2714"/>
      <c r="I31" s="2714"/>
      <c r="J31" s="2714"/>
      <c r="K31" s="2714"/>
      <c r="L31" s="2714"/>
      <c r="M31" s="2715"/>
    </row>
    <row r="32" spans="1:13" ht="15" customHeight="1">
      <c r="A32" s="2719" t="s">
        <v>1104</v>
      </c>
      <c r="B32" s="2720"/>
      <c r="C32" s="2720"/>
      <c r="D32" s="2720"/>
      <c r="E32" s="2669"/>
      <c r="F32" s="2703"/>
      <c r="G32" s="2719" t="s">
        <v>1105</v>
      </c>
      <c r="H32" s="2697"/>
      <c r="I32" s="421" t="s">
        <v>1070</v>
      </c>
      <c r="J32" s="2725"/>
      <c r="K32" s="2725"/>
      <c r="L32" s="2725"/>
      <c r="M32" s="2726"/>
    </row>
    <row r="33" spans="1:13" ht="15" customHeight="1">
      <c r="A33" s="2721"/>
      <c r="B33" s="2722"/>
      <c r="C33" s="2722"/>
      <c r="D33" s="2722"/>
      <c r="E33" s="1430"/>
      <c r="F33" s="1432"/>
      <c r="G33" s="2723"/>
      <c r="H33" s="2724"/>
      <c r="I33" s="422" t="s">
        <v>1071</v>
      </c>
      <c r="J33" s="2727"/>
      <c r="K33" s="2727"/>
      <c r="L33" s="2727"/>
      <c r="M33" s="2728"/>
    </row>
    <row r="34" spans="1:13" ht="5.85" customHeight="1">
      <c r="A34" s="423"/>
      <c r="B34" s="424"/>
      <c r="C34" s="424"/>
      <c r="D34" s="424"/>
      <c r="E34" s="424"/>
      <c r="F34" s="424"/>
      <c r="G34" s="424"/>
      <c r="H34" s="424"/>
      <c r="I34" s="424"/>
      <c r="J34" s="424"/>
      <c r="K34" s="424"/>
      <c r="L34" s="424"/>
      <c r="M34" s="425"/>
    </row>
    <row r="35" spans="1:13" s="428" customFormat="1" ht="26.25" customHeight="1">
      <c r="A35" s="2751" t="s">
        <v>1072</v>
      </c>
      <c r="B35" s="2752"/>
      <c r="C35" s="2752"/>
      <c r="D35" s="2752"/>
      <c r="E35" s="2752"/>
      <c r="F35" s="2752"/>
      <c r="G35" s="426"/>
      <c r="H35" s="426"/>
      <c r="I35" s="426"/>
      <c r="J35" s="426"/>
      <c r="K35" s="426"/>
      <c r="L35" s="426"/>
      <c r="M35" s="427"/>
    </row>
    <row r="36" spans="1:13" ht="14.85" customHeight="1">
      <c r="A36" s="2731" t="s">
        <v>1090</v>
      </c>
      <c r="B36" s="2732"/>
      <c r="C36" s="2732"/>
      <c r="D36" s="2732"/>
      <c r="E36" s="2732"/>
      <c r="F36" s="2732"/>
      <c r="G36" s="2732"/>
      <c r="H36" s="2732"/>
      <c r="I36" s="2732"/>
      <c r="J36" s="2732"/>
      <c r="K36" s="2732"/>
      <c r="L36" s="2732"/>
      <c r="M36" s="2733"/>
    </row>
    <row r="37" spans="1:13" ht="14.85" customHeight="1">
      <c r="A37" s="2731" t="s">
        <v>1091</v>
      </c>
      <c r="B37" s="2732"/>
      <c r="C37" s="2732"/>
      <c r="D37" s="2732"/>
      <c r="E37" s="2732"/>
      <c r="F37" s="2732"/>
      <c r="G37" s="2732"/>
      <c r="H37" s="2732"/>
      <c r="I37" s="2732"/>
      <c r="J37" s="2732"/>
      <c r="K37" s="2732"/>
      <c r="L37" s="2732"/>
      <c r="M37" s="2733"/>
    </row>
    <row r="38" spans="1:13" ht="5.85" customHeight="1">
      <c r="A38" s="429"/>
      <c r="B38" s="430"/>
      <c r="C38" s="430"/>
      <c r="D38" s="430"/>
      <c r="E38" s="430"/>
      <c r="F38" s="430"/>
      <c r="G38" s="430"/>
      <c r="H38" s="430"/>
      <c r="I38" s="430"/>
      <c r="J38" s="430"/>
      <c r="K38" s="430"/>
      <c r="L38" s="430"/>
      <c r="M38" s="431"/>
    </row>
    <row r="39" spans="1:13" ht="17.100000000000001" customHeight="1">
      <c r="A39" s="2704" t="s">
        <v>1096</v>
      </c>
      <c r="B39" s="2705"/>
      <c r="C39" s="432" t="s">
        <v>1073</v>
      </c>
      <c r="D39" s="432"/>
      <c r="E39" s="432"/>
      <c r="F39" s="432"/>
      <c r="G39" s="432"/>
      <c r="H39" s="432"/>
      <c r="I39" s="432"/>
      <c r="J39" s="432"/>
      <c r="K39" s="432"/>
      <c r="L39" s="432"/>
      <c r="M39" s="433"/>
    </row>
    <row r="40" spans="1:13" ht="17.100000000000001" customHeight="1">
      <c r="A40" s="2704" t="s">
        <v>1097</v>
      </c>
      <c r="B40" s="2705"/>
      <c r="C40" s="432" t="s">
        <v>1074</v>
      </c>
      <c r="D40" s="432"/>
      <c r="E40" s="432"/>
      <c r="F40" s="432"/>
      <c r="G40" s="432"/>
      <c r="H40" s="432"/>
      <c r="I40" s="432"/>
      <c r="J40" s="432"/>
      <c r="K40" s="432"/>
      <c r="L40" s="432"/>
      <c r="M40" s="433"/>
    </row>
    <row r="41" spans="1:13" ht="17.100000000000001" customHeight="1">
      <c r="A41" s="2704"/>
      <c r="B41" s="2705"/>
      <c r="C41" s="432" t="s">
        <v>1075</v>
      </c>
      <c r="D41" s="432"/>
      <c r="E41" s="432"/>
      <c r="F41" s="432"/>
      <c r="G41" s="432"/>
      <c r="H41" s="432"/>
      <c r="I41" s="432"/>
      <c r="J41" s="432"/>
      <c r="K41" s="432"/>
      <c r="L41" s="432"/>
      <c r="M41" s="433"/>
    </row>
    <row r="42" spans="1:13" ht="17.100000000000001" customHeight="1">
      <c r="A42" s="2704" t="s">
        <v>1098</v>
      </c>
      <c r="B42" s="2705"/>
      <c r="C42" s="432" t="s">
        <v>1076</v>
      </c>
      <c r="D42" s="432"/>
      <c r="E42" s="432"/>
      <c r="F42" s="432"/>
      <c r="G42" s="432"/>
      <c r="H42" s="432"/>
      <c r="I42" s="432"/>
      <c r="J42" s="432"/>
      <c r="K42" s="432"/>
      <c r="L42" s="432"/>
      <c r="M42" s="433"/>
    </row>
    <row r="43" spans="1:13" ht="17.100000000000001" customHeight="1">
      <c r="A43" s="2704"/>
      <c r="B43" s="2705"/>
      <c r="C43" s="432" t="s">
        <v>1077</v>
      </c>
      <c r="D43" s="432"/>
      <c r="E43" s="432"/>
      <c r="F43" s="432"/>
      <c r="G43" s="432"/>
      <c r="H43" s="432"/>
      <c r="I43" s="432"/>
      <c r="J43" s="432"/>
      <c r="K43" s="432"/>
      <c r="L43" s="432"/>
      <c r="M43" s="433"/>
    </row>
    <row r="44" spans="1:13" ht="17.100000000000001" customHeight="1">
      <c r="A44" s="2704" t="s">
        <v>1099</v>
      </c>
      <c r="B44" s="2705"/>
      <c r="C44" s="432" t="s">
        <v>1078</v>
      </c>
      <c r="D44" s="432"/>
      <c r="E44" s="432"/>
      <c r="F44" s="432"/>
      <c r="G44" s="432"/>
      <c r="H44" s="432"/>
      <c r="I44" s="432"/>
      <c r="J44" s="432"/>
      <c r="K44" s="432"/>
      <c r="L44" s="432"/>
      <c r="M44" s="433"/>
    </row>
    <row r="45" spans="1:13" ht="17.100000000000001" customHeight="1">
      <c r="A45" s="2704"/>
      <c r="B45" s="2705"/>
      <c r="C45" s="432" t="s">
        <v>1079</v>
      </c>
      <c r="D45" s="432"/>
      <c r="E45" s="432"/>
      <c r="F45" s="432"/>
      <c r="G45" s="432"/>
      <c r="H45" s="432"/>
      <c r="I45" s="432"/>
      <c r="J45" s="432"/>
      <c r="K45" s="432"/>
      <c r="L45" s="432"/>
      <c r="M45" s="433"/>
    </row>
    <row r="46" spans="1:13" ht="17.100000000000001" customHeight="1">
      <c r="A46" s="2704" t="s">
        <v>1100</v>
      </c>
      <c r="B46" s="2705"/>
      <c r="C46" s="432" t="s">
        <v>1080</v>
      </c>
      <c r="D46" s="432"/>
      <c r="E46" s="432"/>
      <c r="F46" s="432"/>
      <c r="G46" s="432"/>
      <c r="H46" s="432"/>
      <c r="I46" s="432"/>
      <c r="J46" s="432"/>
      <c r="K46" s="432"/>
      <c r="L46" s="432"/>
      <c r="M46" s="433"/>
    </row>
    <row r="47" spans="1:13" ht="17.100000000000001" customHeight="1">
      <c r="A47" s="2704"/>
      <c r="B47" s="2705"/>
      <c r="C47" s="2729" t="s">
        <v>1086</v>
      </c>
      <c r="D47" s="2729"/>
      <c r="E47" s="2729"/>
      <c r="F47" s="2729"/>
      <c r="G47" s="2729"/>
      <c r="H47" s="2729"/>
      <c r="I47" s="2729"/>
      <c r="J47" s="2729"/>
      <c r="K47" s="2729"/>
      <c r="L47" s="2729"/>
      <c r="M47" s="2730"/>
    </row>
    <row r="48" spans="1:13" ht="17.100000000000001" customHeight="1">
      <c r="A48" s="2704"/>
      <c r="B48" s="2705"/>
      <c r="C48" s="2729" t="s">
        <v>1087</v>
      </c>
      <c r="D48" s="2729"/>
      <c r="E48" s="2729"/>
      <c r="F48" s="2729"/>
      <c r="G48" s="2729"/>
      <c r="H48" s="2729"/>
      <c r="I48" s="2729"/>
      <c r="J48" s="2729"/>
      <c r="K48" s="2729"/>
      <c r="L48" s="2729"/>
      <c r="M48" s="2730"/>
    </row>
    <row r="49" spans="1:13" ht="17.100000000000001" customHeight="1">
      <c r="A49" s="2704" t="s">
        <v>1101</v>
      </c>
      <c r="B49" s="2705"/>
      <c r="C49" s="432" t="s">
        <v>1081</v>
      </c>
      <c r="D49" s="432"/>
      <c r="E49" s="432"/>
      <c r="F49" s="432"/>
      <c r="G49" s="432"/>
      <c r="H49" s="432"/>
      <c r="I49" s="432"/>
      <c r="J49" s="432"/>
      <c r="K49" s="432"/>
      <c r="L49" s="432"/>
      <c r="M49" s="433"/>
    </row>
    <row r="50" spans="1:13" ht="17.100000000000001" customHeight="1">
      <c r="A50" s="2704" t="s">
        <v>1102</v>
      </c>
      <c r="B50" s="2705"/>
      <c r="C50" s="2729" t="s">
        <v>1088</v>
      </c>
      <c r="D50" s="2729"/>
      <c r="E50" s="2729"/>
      <c r="F50" s="2729"/>
      <c r="G50" s="2729"/>
      <c r="H50" s="2729"/>
      <c r="I50" s="2729"/>
      <c r="J50" s="2729"/>
      <c r="K50" s="2729"/>
      <c r="L50" s="2729"/>
      <c r="M50" s="2730"/>
    </row>
    <row r="51" spans="1:13" ht="17.100000000000001" customHeight="1">
      <c r="A51" s="2704"/>
      <c r="B51" s="2705"/>
      <c r="C51" s="2729" t="s">
        <v>1089</v>
      </c>
      <c r="D51" s="2729"/>
      <c r="E51" s="2729"/>
      <c r="F51" s="2729"/>
      <c r="G51" s="2729"/>
      <c r="H51" s="2729"/>
      <c r="I51" s="2729"/>
      <c r="J51" s="2729"/>
      <c r="K51" s="2729"/>
      <c r="L51" s="2729"/>
      <c r="M51" s="2730"/>
    </row>
    <row r="52" spans="1:13" ht="17.100000000000001" customHeight="1">
      <c r="A52" s="2704" t="s">
        <v>1103</v>
      </c>
      <c r="B52" s="2705"/>
      <c r="C52" s="434" t="s">
        <v>1082</v>
      </c>
      <c r="D52" s="434"/>
      <c r="E52" s="434"/>
      <c r="F52" s="434"/>
      <c r="G52" s="434"/>
      <c r="H52" s="434"/>
      <c r="I52" s="434"/>
      <c r="J52" s="434"/>
      <c r="K52" s="434"/>
      <c r="L52" s="434"/>
      <c r="M52" s="435"/>
    </row>
    <row r="53" spans="1:13" ht="3" customHeight="1">
      <c r="A53" s="423"/>
      <c r="B53" s="424"/>
      <c r="C53" s="436"/>
      <c r="D53" s="436"/>
      <c r="E53" s="436"/>
      <c r="F53" s="436"/>
      <c r="G53" s="436"/>
      <c r="H53" s="436"/>
      <c r="I53" s="436"/>
      <c r="J53" s="436"/>
      <c r="K53" s="436"/>
      <c r="L53" s="436"/>
      <c r="M53" s="437"/>
    </row>
    <row r="54" spans="1:13" ht="15" customHeight="1">
      <c r="A54" s="438" t="s">
        <v>1083</v>
      </c>
      <c r="B54" s="439"/>
      <c r="C54" s="324"/>
      <c r="D54" s="439"/>
      <c r="E54" s="439"/>
      <c r="F54" s="439"/>
      <c r="G54" s="439"/>
      <c r="H54" s="439"/>
      <c r="I54" s="439"/>
      <c r="J54" s="439"/>
      <c r="K54" s="439"/>
      <c r="L54" s="439"/>
      <c r="M54" s="440"/>
    </row>
    <row r="55" spans="1:13" ht="15" customHeight="1">
      <c r="A55" s="2716"/>
      <c r="B55" s="2717"/>
      <c r="C55" s="2717"/>
      <c r="D55" s="2717"/>
      <c r="E55" s="2717"/>
      <c r="F55" s="2717"/>
      <c r="G55" s="2717"/>
      <c r="H55" s="2717"/>
      <c r="I55" s="2717"/>
      <c r="J55" s="2717"/>
      <c r="K55" s="2717"/>
      <c r="L55" s="2717"/>
      <c r="M55" s="2718"/>
    </row>
    <row r="56" spans="1:13" ht="15" customHeight="1">
      <c r="A56" s="2716"/>
      <c r="B56" s="2717"/>
      <c r="C56" s="2717"/>
      <c r="D56" s="2717"/>
      <c r="E56" s="2717"/>
      <c r="F56" s="2717"/>
      <c r="G56" s="2717"/>
      <c r="H56" s="2717"/>
      <c r="I56" s="2717"/>
      <c r="J56" s="2717"/>
      <c r="K56" s="2717"/>
      <c r="L56" s="2717"/>
      <c r="M56" s="2718"/>
    </row>
    <row r="57" spans="1:13" ht="15" customHeight="1">
      <c r="A57" s="2710"/>
      <c r="B57" s="2711"/>
      <c r="C57" s="2711"/>
      <c r="D57" s="2711"/>
      <c r="E57" s="2711"/>
      <c r="F57" s="2711"/>
      <c r="G57" s="2711"/>
      <c r="H57" s="2711"/>
      <c r="I57" s="2711"/>
      <c r="J57" s="2711"/>
      <c r="K57" s="2711"/>
      <c r="L57" s="2711"/>
      <c r="M57" s="2712"/>
    </row>
    <row r="58" spans="1:13" ht="30" customHeight="1">
      <c r="A58" s="2663" t="s">
        <v>1084</v>
      </c>
      <c r="B58" s="2664"/>
      <c r="C58" s="2664"/>
      <c r="D58" s="2665"/>
      <c r="E58" s="2663"/>
      <c r="F58" s="2664"/>
      <c r="G58" s="2664"/>
      <c r="H58" s="2665"/>
      <c r="I58" s="2663" t="s">
        <v>1085</v>
      </c>
      <c r="J58" s="2665"/>
      <c r="K58" s="2663"/>
      <c r="L58" s="2664"/>
      <c r="M58" s="2665"/>
    </row>
  </sheetData>
  <sheetProtection sheet="1" objects="1" scenarios="1" selectLockedCells="1"/>
  <mergeCells count="79">
    <mergeCell ref="A29:M29"/>
    <mergeCell ref="A18:M18"/>
    <mergeCell ref="A19:M19"/>
    <mergeCell ref="A20:M20"/>
    <mergeCell ref="A21:M21"/>
    <mergeCell ref="A22:M22"/>
    <mergeCell ref="A23:M23"/>
    <mergeCell ref="A24:M24"/>
    <mergeCell ref="A25:M25"/>
    <mergeCell ref="A26:M26"/>
    <mergeCell ref="A27:M27"/>
    <mergeCell ref="A28:M28"/>
    <mergeCell ref="A4:M4"/>
    <mergeCell ref="H6:I6"/>
    <mergeCell ref="A6:C6"/>
    <mergeCell ref="A7:C7"/>
    <mergeCell ref="A36:M36"/>
    <mergeCell ref="A35:F35"/>
    <mergeCell ref="D6:G6"/>
    <mergeCell ref="F14:G14"/>
    <mergeCell ref="F15:G15"/>
    <mergeCell ref="D16:G16"/>
    <mergeCell ref="D7:I7"/>
    <mergeCell ref="K7:M7"/>
    <mergeCell ref="K6:L6"/>
    <mergeCell ref="L16:M16"/>
    <mergeCell ref="J14:M14"/>
    <mergeCell ref="A17:M17"/>
    <mergeCell ref="D13:M13"/>
    <mergeCell ref="H14:I14"/>
    <mergeCell ref="H15:I15"/>
    <mergeCell ref="H16:I16"/>
    <mergeCell ref="A8:C13"/>
    <mergeCell ref="A14:C14"/>
    <mergeCell ref="A15:C15"/>
    <mergeCell ref="A16:C16"/>
    <mergeCell ref="D8:M8"/>
    <mergeCell ref="D9:M9"/>
    <mergeCell ref="D10:M10"/>
    <mergeCell ref="D11:M11"/>
    <mergeCell ref="D12:M12"/>
    <mergeCell ref="J15:K15"/>
    <mergeCell ref="J16:K16"/>
    <mergeCell ref="L15:M15"/>
    <mergeCell ref="A31:M31"/>
    <mergeCell ref="A55:M55"/>
    <mergeCell ref="A56:M56"/>
    <mergeCell ref="A32:D33"/>
    <mergeCell ref="E32:F33"/>
    <mergeCell ref="G32:H33"/>
    <mergeCell ref="J32:M32"/>
    <mergeCell ref="J33:M33"/>
    <mergeCell ref="C47:M47"/>
    <mergeCell ref="C50:M50"/>
    <mergeCell ref="C48:M48"/>
    <mergeCell ref="C51:M51"/>
    <mergeCell ref="A37:M37"/>
    <mergeCell ref="A51:B51"/>
    <mergeCell ref="A57:M57"/>
    <mergeCell ref="A58:D58"/>
    <mergeCell ref="K58:M58"/>
    <mergeCell ref="I58:J58"/>
    <mergeCell ref="E58:H58"/>
    <mergeCell ref="M1:N1"/>
    <mergeCell ref="A52:B52"/>
    <mergeCell ref="K3:M3"/>
    <mergeCell ref="A45:B45"/>
    <mergeCell ref="A46:B46"/>
    <mergeCell ref="A47:B47"/>
    <mergeCell ref="A48:B48"/>
    <mergeCell ref="A49:B49"/>
    <mergeCell ref="A50:B50"/>
    <mergeCell ref="A39:B39"/>
    <mergeCell ref="A40:B40"/>
    <mergeCell ref="A41:B41"/>
    <mergeCell ref="A42:B42"/>
    <mergeCell ref="A43:B43"/>
    <mergeCell ref="A44:B44"/>
    <mergeCell ref="A30:M30"/>
  </mergeCells>
  <phoneticPr fontId="1"/>
  <dataValidations count="2">
    <dataValidation type="list" allowBlank="1" showInputMessage="1" prompt="例）2020/4/1_x000a_※自動で和暦入力されます。" sqref="K3:M3" xr:uid="{F797DB4C-F279-4DA5-8CF5-B1DB5545125E}">
      <formula1>"令和　　年　　月　　日"</formula1>
    </dataValidation>
    <dataValidation type="list" allowBlank="1" showInputMessage="1" prompt="例）2020/4/1_x000a_※自動で和暦入力されます。" sqref="J6 M6" xr:uid="{31979439-635B-4D20-BDA1-1C4C1EEFB3AE}">
      <formula1>"令和　年　月　日"</formula1>
    </dataValidation>
  </dataValidations>
  <printOptions horizontalCentered="1"/>
  <pageMargins left="0.70866141732283472" right="0.19685039370078741" top="0.39370078740157483" bottom="0.19685039370078741" header="0.31496062992125984" footer="0.11811023622047245"/>
  <pageSetup paperSize="9" scale="88" orientation="portrait" blackAndWhite="1"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F39B3-C51E-433F-83B3-C03BC1BACFD8}">
  <sheetPr codeName="Sheet27"/>
  <dimension ref="A1:AC121"/>
  <sheetViews>
    <sheetView showGridLines="0" view="pageBreakPreview" zoomScale="98" zoomScaleNormal="100" zoomScaleSheetLayoutView="98" workbookViewId="0">
      <selection activeCell="U9" sqref="U9:Y9"/>
    </sheetView>
  </sheetViews>
  <sheetFormatPr defaultRowHeight="15" customHeight="1"/>
  <cols>
    <col min="1" max="1" width="1.25" style="349" customWidth="1"/>
    <col min="2" max="2" width="1.625" style="349" customWidth="1"/>
    <col min="3" max="3" width="1.25" style="349" customWidth="1"/>
    <col min="4" max="4" width="9.625" style="349" customWidth="1"/>
    <col min="5" max="5" width="6.625" style="349" customWidth="1"/>
    <col min="6" max="6" width="1.25" style="349" customWidth="1"/>
    <col min="7" max="10" width="7.125" style="349" customWidth="1"/>
    <col min="11" max="11" width="3.375" style="349" customWidth="1"/>
    <col min="12" max="12" width="3.625" style="349" customWidth="1"/>
    <col min="13" max="13" width="3.375" style="349" customWidth="1"/>
    <col min="14" max="14" width="3.625" style="349" customWidth="1"/>
    <col min="15" max="15" width="3.375" style="349" customWidth="1"/>
    <col min="16" max="16" width="3.625" style="349" customWidth="1"/>
    <col min="17" max="20" width="7.125" style="349" customWidth="1"/>
    <col min="21" max="21" width="3.625" style="349" customWidth="1"/>
    <col min="22" max="22" width="3.375" style="349" customWidth="1"/>
    <col min="23" max="23" width="2.875" style="349" customWidth="1"/>
    <col min="24" max="24" width="11.625" style="349" customWidth="1"/>
    <col min="25" max="25" width="10.625" style="349" customWidth="1"/>
    <col min="26" max="26" width="4.625" style="349" customWidth="1"/>
    <col min="27" max="28" width="9" style="44"/>
    <col min="29" max="256" width="9" style="349"/>
    <col min="257" max="257" width="1.25" style="349" customWidth="1"/>
    <col min="258" max="258" width="1.625" style="349" customWidth="1"/>
    <col min="259" max="259" width="1.25" style="349" customWidth="1"/>
    <col min="260" max="260" width="9.625" style="349" customWidth="1"/>
    <col min="261" max="261" width="6.625" style="349" customWidth="1"/>
    <col min="262" max="262" width="1.25" style="349" customWidth="1"/>
    <col min="263" max="266" width="7.125" style="349" customWidth="1"/>
    <col min="267" max="267" width="3.375" style="349" customWidth="1"/>
    <col min="268" max="268" width="3.625" style="349" customWidth="1"/>
    <col min="269" max="269" width="3.375" style="349" customWidth="1"/>
    <col min="270" max="270" width="3.625" style="349" customWidth="1"/>
    <col min="271" max="271" width="3.375" style="349" customWidth="1"/>
    <col min="272" max="272" width="3.625" style="349" customWidth="1"/>
    <col min="273" max="276" width="7.125" style="349" customWidth="1"/>
    <col min="277" max="277" width="3.625" style="349" customWidth="1"/>
    <col min="278" max="278" width="3.375" style="349" customWidth="1"/>
    <col min="279" max="279" width="2.875" style="349" customWidth="1"/>
    <col min="280" max="280" width="11.625" style="349" customWidth="1"/>
    <col min="281" max="281" width="10.625" style="349" customWidth="1"/>
    <col min="282" max="282" width="4.625" style="349" customWidth="1"/>
    <col min="283" max="512" width="9" style="349"/>
    <col min="513" max="513" width="1.25" style="349" customWidth="1"/>
    <col min="514" max="514" width="1.625" style="349" customWidth="1"/>
    <col min="515" max="515" width="1.25" style="349" customWidth="1"/>
    <col min="516" max="516" width="9.625" style="349" customWidth="1"/>
    <col min="517" max="517" width="6.625" style="349" customWidth="1"/>
    <col min="518" max="518" width="1.25" style="349" customWidth="1"/>
    <col min="519" max="522" width="7.125" style="349" customWidth="1"/>
    <col min="523" max="523" width="3.375" style="349" customWidth="1"/>
    <col min="524" max="524" width="3.625" style="349" customWidth="1"/>
    <col min="525" max="525" width="3.375" style="349" customWidth="1"/>
    <col min="526" max="526" width="3.625" style="349" customWidth="1"/>
    <col min="527" max="527" width="3.375" style="349" customWidth="1"/>
    <col min="528" max="528" width="3.625" style="349" customWidth="1"/>
    <col min="529" max="532" width="7.125" style="349" customWidth="1"/>
    <col min="533" max="533" width="3.625" style="349" customWidth="1"/>
    <col min="534" max="534" width="3.375" style="349" customWidth="1"/>
    <col min="535" max="535" width="2.875" style="349" customWidth="1"/>
    <col min="536" max="536" width="11.625" style="349" customWidth="1"/>
    <col min="537" max="537" width="10.625" style="349" customWidth="1"/>
    <col min="538" max="538" width="4.625" style="349" customWidth="1"/>
    <col min="539" max="768" width="9" style="349"/>
    <col min="769" max="769" width="1.25" style="349" customWidth="1"/>
    <col min="770" max="770" width="1.625" style="349" customWidth="1"/>
    <col min="771" max="771" width="1.25" style="349" customWidth="1"/>
    <col min="772" max="772" width="9.625" style="349" customWidth="1"/>
    <col min="773" max="773" width="6.625" style="349" customWidth="1"/>
    <col min="774" max="774" width="1.25" style="349" customWidth="1"/>
    <col min="775" max="778" width="7.125" style="349" customWidth="1"/>
    <col min="779" max="779" width="3.375" style="349" customWidth="1"/>
    <col min="780" max="780" width="3.625" style="349" customWidth="1"/>
    <col min="781" max="781" width="3.375" style="349" customWidth="1"/>
    <col min="782" max="782" width="3.625" style="349" customWidth="1"/>
    <col min="783" max="783" width="3.375" style="349" customWidth="1"/>
    <col min="784" max="784" width="3.625" style="349" customWidth="1"/>
    <col min="785" max="788" width="7.125" style="349" customWidth="1"/>
    <col min="789" max="789" width="3.625" style="349" customWidth="1"/>
    <col min="790" max="790" width="3.375" style="349" customWidth="1"/>
    <col min="791" max="791" width="2.875" style="349" customWidth="1"/>
    <col min="792" max="792" width="11.625" style="349" customWidth="1"/>
    <col min="793" max="793" width="10.625" style="349" customWidth="1"/>
    <col min="794" max="794" width="4.625" style="349" customWidth="1"/>
    <col min="795" max="1024" width="9" style="349"/>
    <col min="1025" max="1025" width="1.25" style="349" customWidth="1"/>
    <col min="1026" max="1026" width="1.625" style="349" customWidth="1"/>
    <col min="1027" max="1027" width="1.25" style="349" customWidth="1"/>
    <col min="1028" max="1028" width="9.625" style="349" customWidth="1"/>
    <col min="1029" max="1029" width="6.625" style="349" customWidth="1"/>
    <col min="1030" max="1030" width="1.25" style="349" customWidth="1"/>
    <col min="1031" max="1034" width="7.125" style="349" customWidth="1"/>
    <col min="1035" max="1035" width="3.375" style="349" customWidth="1"/>
    <col min="1036" max="1036" width="3.625" style="349" customWidth="1"/>
    <col min="1037" max="1037" width="3.375" style="349" customWidth="1"/>
    <col min="1038" max="1038" width="3.625" style="349" customWidth="1"/>
    <col min="1039" max="1039" width="3.375" style="349" customWidth="1"/>
    <col min="1040" max="1040" width="3.625" style="349" customWidth="1"/>
    <col min="1041" max="1044" width="7.125" style="349" customWidth="1"/>
    <col min="1045" max="1045" width="3.625" style="349" customWidth="1"/>
    <col min="1046" max="1046" width="3.375" style="349" customWidth="1"/>
    <col min="1047" max="1047" width="2.875" style="349" customWidth="1"/>
    <col min="1048" max="1048" width="11.625" style="349" customWidth="1"/>
    <col min="1049" max="1049" width="10.625" style="349" customWidth="1"/>
    <col min="1050" max="1050" width="4.625" style="349" customWidth="1"/>
    <col min="1051" max="1280" width="9" style="349"/>
    <col min="1281" max="1281" width="1.25" style="349" customWidth="1"/>
    <col min="1282" max="1282" width="1.625" style="349" customWidth="1"/>
    <col min="1283" max="1283" width="1.25" style="349" customWidth="1"/>
    <col min="1284" max="1284" width="9.625" style="349" customWidth="1"/>
    <col min="1285" max="1285" width="6.625" style="349" customWidth="1"/>
    <col min="1286" max="1286" width="1.25" style="349" customWidth="1"/>
    <col min="1287" max="1290" width="7.125" style="349" customWidth="1"/>
    <col min="1291" max="1291" width="3.375" style="349" customWidth="1"/>
    <col min="1292" max="1292" width="3.625" style="349" customWidth="1"/>
    <col min="1293" max="1293" width="3.375" style="349" customWidth="1"/>
    <col min="1294" max="1294" width="3.625" style="349" customWidth="1"/>
    <col min="1295" max="1295" width="3.375" style="349" customWidth="1"/>
    <col min="1296" max="1296" width="3.625" style="349" customWidth="1"/>
    <col min="1297" max="1300" width="7.125" style="349" customWidth="1"/>
    <col min="1301" max="1301" width="3.625" style="349" customWidth="1"/>
    <col min="1302" max="1302" width="3.375" style="349" customWidth="1"/>
    <col min="1303" max="1303" width="2.875" style="349" customWidth="1"/>
    <col min="1304" max="1304" width="11.625" style="349" customWidth="1"/>
    <col min="1305" max="1305" width="10.625" style="349" customWidth="1"/>
    <col min="1306" max="1306" width="4.625" style="349" customWidth="1"/>
    <col min="1307" max="1536" width="9" style="349"/>
    <col min="1537" max="1537" width="1.25" style="349" customWidth="1"/>
    <col min="1538" max="1538" width="1.625" style="349" customWidth="1"/>
    <col min="1539" max="1539" width="1.25" style="349" customWidth="1"/>
    <col min="1540" max="1540" width="9.625" style="349" customWidth="1"/>
    <col min="1541" max="1541" width="6.625" style="349" customWidth="1"/>
    <col min="1542" max="1542" width="1.25" style="349" customWidth="1"/>
    <col min="1543" max="1546" width="7.125" style="349" customWidth="1"/>
    <col min="1547" max="1547" width="3.375" style="349" customWidth="1"/>
    <col min="1548" max="1548" width="3.625" style="349" customWidth="1"/>
    <col min="1549" max="1549" width="3.375" style="349" customWidth="1"/>
    <col min="1550" max="1550" width="3.625" style="349" customWidth="1"/>
    <col min="1551" max="1551" width="3.375" style="349" customWidth="1"/>
    <col min="1552" max="1552" width="3.625" style="349" customWidth="1"/>
    <col min="1553" max="1556" width="7.125" style="349" customWidth="1"/>
    <col min="1557" max="1557" width="3.625" style="349" customWidth="1"/>
    <col min="1558" max="1558" width="3.375" style="349" customWidth="1"/>
    <col min="1559" max="1559" width="2.875" style="349" customWidth="1"/>
    <col min="1560" max="1560" width="11.625" style="349" customWidth="1"/>
    <col min="1561" max="1561" width="10.625" style="349" customWidth="1"/>
    <col min="1562" max="1562" width="4.625" style="349" customWidth="1"/>
    <col min="1563" max="1792" width="9" style="349"/>
    <col min="1793" max="1793" width="1.25" style="349" customWidth="1"/>
    <col min="1794" max="1794" width="1.625" style="349" customWidth="1"/>
    <col min="1795" max="1795" width="1.25" style="349" customWidth="1"/>
    <col min="1796" max="1796" width="9.625" style="349" customWidth="1"/>
    <col min="1797" max="1797" width="6.625" style="349" customWidth="1"/>
    <col min="1798" max="1798" width="1.25" style="349" customWidth="1"/>
    <col min="1799" max="1802" width="7.125" style="349" customWidth="1"/>
    <col min="1803" max="1803" width="3.375" style="349" customWidth="1"/>
    <col min="1804" max="1804" width="3.625" style="349" customWidth="1"/>
    <col min="1805" max="1805" width="3.375" style="349" customWidth="1"/>
    <col min="1806" max="1806" width="3.625" style="349" customWidth="1"/>
    <col min="1807" max="1807" width="3.375" style="349" customWidth="1"/>
    <col min="1808" max="1808" width="3.625" style="349" customWidth="1"/>
    <col min="1809" max="1812" width="7.125" style="349" customWidth="1"/>
    <col min="1813" max="1813" width="3.625" style="349" customWidth="1"/>
    <col min="1814" max="1814" width="3.375" style="349" customWidth="1"/>
    <col min="1815" max="1815" width="2.875" style="349" customWidth="1"/>
    <col min="1816" max="1816" width="11.625" style="349" customWidth="1"/>
    <col min="1817" max="1817" width="10.625" style="349" customWidth="1"/>
    <col min="1818" max="1818" width="4.625" style="349" customWidth="1"/>
    <col min="1819" max="2048" width="9" style="349"/>
    <col min="2049" max="2049" width="1.25" style="349" customWidth="1"/>
    <col min="2050" max="2050" width="1.625" style="349" customWidth="1"/>
    <col min="2051" max="2051" width="1.25" style="349" customWidth="1"/>
    <col min="2052" max="2052" width="9.625" style="349" customWidth="1"/>
    <col min="2053" max="2053" width="6.625" style="349" customWidth="1"/>
    <col min="2054" max="2054" width="1.25" style="349" customWidth="1"/>
    <col min="2055" max="2058" width="7.125" style="349" customWidth="1"/>
    <col min="2059" max="2059" width="3.375" style="349" customWidth="1"/>
    <col min="2060" max="2060" width="3.625" style="349" customWidth="1"/>
    <col min="2061" max="2061" width="3.375" style="349" customWidth="1"/>
    <col min="2062" max="2062" width="3.625" style="349" customWidth="1"/>
    <col min="2063" max="2063" width="3.375" style="349" customWidth="1"/>
    <col min="2064" max="2064" width="3.625" style="349" customWidth="1"/>
    <col min="2065" max="2068" width="7.125" style="349" customWidth="1"/>
    <col min="2069" max="2069" width="3.625" style="349" customWidth="1"/>
    <col min="2070" max="2070" width="3.375" style="349" customWidth="1"/>
    <col min="2071" max="2071" width="2.875" style="349" customWidth="1"/>
    <col min="2072" max="2072" width="11.625" style="349" customWidth="1"/>
    <col min="2073" max="2073" width="10.625" style="349" customWidth="1"/>
    <col min="2074" max="2074" width="4.625" style="349" customWidth="1"/>
    <col min="2075" max="2304" width="9" style="349"/>
    <col min="2305" max="2305" width="1.25" style="349" customWidth="1"/>
    <col min="2306" max="2306" width="1.625" style="349" customWidth="1"/>
    <col min="2307" max="2307" width="1.25" style="349" customWidth="1"/>
    <col min="2308" max="2308" width="9.625" style="349" customWidth="1"/>
    <col min="2309" max="2309" width="6.625" style="349" customWidth="1"/>
    <col min="2310" max="2310" width="1.25" style="349" customWidth="1"/>
    <col min="2311" max="2314" width="7.125" style="349" customWidth="1"/>
    <col min="2315" max="2315" width="3.375" style="349" customWidth="1"/>
    <col min="2316" max="2316" width="3.625" style="349" customWidth="1"/>
    <col min="2317" max="2317" width="3.375" style="349" customWidth="1"/>
    <col min="2318" max="2318" width="3.625" style="349" customWidth="1"/>
    <col min="2319" max="2319" width="3.375" style="349" customWidth="1"/>
    <col min="2320" max="2320" width="3.625" style="349" customWidth="1"/>
    <col min="2321" max="2324" width="7.125" style="349" customWidth="1"/>
    <col min="2325" max="2325" width="3.625" style="349" customWidth="1"/>
    <col min="2326" max="2326" width="3.375" style="349" customWidth="1"/>
    <col min="2327" max="2327" width="2.875" style="349" customWidth="1"/>
    <col min="2328" max="2328" width="11.625" style="349" customWidth="1"/>
    <col min="2329" max="2329" width="10.625" style="349" customWidth="1"/>
    <col min="2330" max="2330" width="4.625" style="349" customWidth="1"/>
    <col min="2331" max="2560" width="9" style="349"/>
    <col min="2561" max="2561" width="1.25" style="349" customWidth="1"/>
    <col min="2562" max="2562" width="1.625" style="349" customWidth="1"/>
    <col min="2563" max="2563" width="1.25" style="349" customWidth="1"/>
    <col min="2564" max="2564" width="9.625" style="349" customWidth="1"/>
    <col min="2565" max="2565" width="6.625" style="349" customWidth="1"/>
    <col min="2566" max="2566" width="1.25" style="349" customWidth="1"/>
    <col min="2567" max="2570" width="7.125" style="349" customWidth="1"/>
    <col min="2571" max="2571" width="3.375" style="349" customWidth="1"/>
    <col min="2572" max="2572" width="3.625" style="349" customWidth="1"/>
    <col min="2573" max="2573" width="3.375" style="349" customWidth="1"/>
    <col min="2574" max="2574" width="3.625" style="349" customWidth="1"/>
    <col min="2575" max="2575" width="3.375" style="349" customWidth="1"/>
    <col min="2576" max="2576" width="3.625" style="349" customWidth="1"/>
    <col min="2577" max="2580" width="7.125" style="349" customWidth="1"/>
    <col min="2581" max="2581" width="3.625" style="349" customWidth="1"/>
    <col min="2582" max="2582" width="3.375" style="349" customWidth="1"/>
    <col min="2583" max="2583" width="2.875" style="349" customWidth="1"/>
    <col min="2584" max="2584" width="11.625" style="349" customWidth="1"/>
    <col min="2585" max="2585" width="10.625" style="349" customWidth="1"/>
    <col min="2586" max="2586" width="4.625" style="349" customWidth="1"/>
    <col min="2587" max="2816" width="9" style="349"/>
    <col min="2817" max="2817" width="1.25" style="349" customWidth="1"/>
    <col min="2818" max="2818" width="1.625" style="349" customWidth="1"/>
    <col min="2819" max="2819" width="1.25" style="349" customWidth="1"/>
    <col min="2820" max="2820" width="9.625" style="349" customWidth="1"/>
    <col min="2821" max="2821" width="6.625" style="349" customWidth="1"/>
    <col min="2822" max="2822" width="1.25" style="349" customWidth="1"/>
    <col min="2823" max="2826" width="7.125" style="349" customWidth="1"/>
    <col min="2827" max="2827" width="3.375" style="349" customWidth="1"/>
    <col min="2828" max="2828" width="3.625" style="349" customWidth="1"/>
    <col min="2829" max="2829" width="3.375" style="349" customWidth="1"/>
    <col min="2830" max="2830" width="3.625" style="349" customWidth="1"/>
    <col min="2831" max="2831" width="3.375" style="349" customWidth="1"/>
    <col min="2832" max="2832" width="3.625" style="349" customWidth="1"/>
    <col min="2833" max="2836" width="7.125" style="349" customWidth="1"/>
    <col min="2837" max="2837" width="3.625" style="349" customWidth="1"/>
    <col min="2838" max="2838" width="3.375" style="349" customWidth="1"/>
    <col min="2839" max="2839" width="2.875" style="349" customWidth="1"/>
    <col min="2840" max="2840" width="11.625" style="349" customWidth="1"/>
    <col min="2841" max="2841" width="10.625" style="349" customWidth="1"/>
    <col min="2842" max="2842" width="4.625" style="349" customWidth="1"/>
    <col min="2843" max="3072" width="9" style="349"/>
    <col min="3073" max="3073" width="1.25" style="349" customWidth="1"/>
    <col min="3074" max="3074" width="1.625" style="349" customWidth="1"/>
    <col min="3075" max="3075" width="1.25" style="349" customWidth="1"/>
    <col min="3076" max="3076" width="9.625" style="349" customWidth="1"/>
    <col min="3077" max="3077" width="6.625" style="349" customWidth="1"/>
    <col min="3078" max="3078" width="1.25" style="349" customWidth="1"/>
    <col min="3079" max="3082" width="7.125" style="349" customWidth="1"/>
    <col min="3083" max="3083" width="3.375" style="349" customWidth="1"/>
    <col min="3084" max="3084" width="3.625" style="349" customWidth="1"/>
    <col min="3085" max="3085" width="3.375" style="349" customWidth="1"/>
    <col min="3086" max="3086" width="3.625" style="349" customWidth="1"/>
    <col min="3087" max="3087" width="3.375" style="349" customWidth="1"/>
    <col min="3088" max="3088" width="3.625" style="349" customWidth="1"/>
    <col min="3089" max="3092" width="7.125" style="349" customWidth="1"/>
    <col min="3093" max="3093" width="3.625" style="349" customWidth="1"/>
    <col min="3094" max="3094" width="3.375" style="349" customWidth="1"/>
    <col min="3095" max="3095" width="2.875" style="349" customWidth="1"/>
    <col min="3096" max="3096" width="11.625" style="349" customWidth="1"/>
    <col min="3097" max="3097" width="10.625" style="349" customWidth="1"/>
    <col min="3098" max="3098" width="4.625" style="349" customWidth="1"/>
    <col min="3099" max="3328" width="9" style="349"/>
    <col min="3329" max="3329" width="1.25" style="349" customWidth="1"/>
    <col min="3330" max="3330" width="1.625" style="349" customWidth="1"/>
    <col min="3331" max="3331" width="1.25" style="349" customWidth="1"/>
    <col min="3332" max="3332" width="9.625" style="349" customWidth="1"/>
    <col min="3333" max="3333" width="6.625" style="349" customWidth="1"/>
    <col min="3334" max="3334" width="1.25" style="349" customWidth="1"/>
    <col min="3335" max="3338" width="7.125" style="349" customWidth="1"/>
    <col min="3339" max="3339" width="3.375" style="349" customWidth="1"/>
    <col min="3340" max="3340" width="3.625" style="349" customWidth="1"/>
    <col min="3341" max="3341" width="3.375" style="349" customWidth="1"/>
    <col min="3342" max="3342" width="3.625" style="349" customWidth="1"/>
    <col min="3343" max="3343" width="3.375" style="349" customWidth="1"/>
    <col min="3344" max="3344" width="3.625" style="349" customWidth="1"/>
    <col min="3345" max="3348" width="7.125" style="349" customWidth="1"/>
    <col min="3349" max="3349" width="3.625" style="349" customWidth="1"/>
    <col min="3350" max="3350" width="3.375" style="349" customWidth="1"/>
    <col min="3351" max="3351" width="2.875" style="349" customWidth="1"/>
    <col min="3352" max="3352" width="11.625" style="349" customWidth="1"/>
    <col min="3353" max="3353" width="10.625" style="349" customWidth="1"/>
    <col min="3354" max="3354" width="4.625" style="349" customWidth="1"/>
    <col min="3355" max="3584" width="9" style="349"/>
    <col min="3585" max="3585" width="1.25" style="349" customWidth="1"/>
    <col min="3586" max="3586" width="1.625" style="349" customWidth="1"/>
    <col min="3587" max="3587" width="1.25" style="349" customWidth="1"/>
    <col min="3588" max="3588" width="9.625" style="349" customWidth="1"/>
    <col min="3589" max="3589" width="6.625" style="349" customWidth="1"/>
    <col min="3590" max="3590" width="1.25" style="349" customWidth="1"/>
    <col min="3591" max="3594" width="7.125" style="349" customWidth="1"/>
    <col min="3595" max="3595" width="3.375" style="349" customWidth="1"/>
    <col min="3596" max="3596" width="3.625" style="349" customWidth="1"/>
    <col min="3597" max="3597" width="3.375" style="349" customWidth="1"/>
    <col min="3598" max="3598" width="3.625" style="349" customWidth="1"/>
    <col min="3599" max="3599" width="3.375" style="349" customWidth="1"/>
    <col min="3600" max="3600" width="3.625" style="349" customWidth="1"/>
    <col min="3601" max="3604" width="7.125" style="349" customWidth="1"/>
    <col min="3605" max="3605" width="3.625" style="349" customWidth="1"/>
    <col min="3606" max="3606" width="3.375" style="349" customWidth="1"/>
    <col min="3607" max="3607" width="2.875" style="349" customWidth="1"/>
    <col min="3608" max="3608" width="11.625" style="349" customWidth="1"/>
    <col min="3609" max="3609" width="10.625" style="349" customWidth="1"/>
    <col min="3610" max="3610" width="4.625" style="349" customWidth="1"/>
    <col min="3611" max="3840" width="9" style="349"/>
    <col min="3841" max="3841" width="1.25" style="349" customWidth="1"/>
    <col min="3842" max="3842" width="1.625" style="349" customWidth="1"/>
    <col min="3843" max="3843" width="1.25" style="349" customWidth="1"/>
    <col min="3844" max="3844" width="9.625" style="349" customWidth="1"/>
    <col min="3845" max="3845" width="6.625" style="349" customWidth="1"/>
    <col min="3846" max="3846" width="1.25" style="349" customWidth="1"/>
    <col min="3847" max="3850" width="7.125" style="349" customWidth="1"/>
    <col min="3851" max="3851" width="3.375" style="349" customWidth="1"/>
    <col min="3852" max="3852" width="3.625" style="349" customWidth="1"/>
    <col min="3853" max="3853" width="3.375" style="349" customWidth="1"/>
    <col min="3854" max="3854" width="3.625" style="349" customWidth="1"/>
    <col min="3855" max="3855" width="3.375" style="349" customWidth="1"/>
    <col min="3856" max="3856" width="3.625" style="349" customWidth="1"/>
    <col min="3857" max="3860" width="7.125" style="349" customWidth="1"/>
    <col min="3861" max="3861" width="3.625" style="349" customWidth="1"/>
    <col min="3862" max="3862" width="3.375" style="349" customWidth="1"/>
    <col min="3863" max="3863" width="2.875" style="349" customWidth="1"/>
    <col min="3864" max="3864" width="11.625" style="349" customWidth="1"/>
    <col min="3865" max="3865" width="10.625" style="349" customWidth="1"/>
    <col min="3866" max="3866" width="4.625" style="349" customWidth="1"/>
    <col min="3867" max="4096" width="9" style="349"/>
    <col min="4097" max="4097" width="1.25" style="349" customWidth="1"/>
    <col min="4098" max="4098" width="1.625" style="349" customWidth="1"/>
    <col min="4099" max="4099" width="1.25" style="349" customWidth="1"/>
    <col min="4100" max="4100" width="9.625" style="349" customWidth="1"/>
    <col min="4101" max="4101" width="6.625" style="349" customWidth="1"/>
    <col min="4102" max="4102" width="1.25" style="349" customWidth="1"/>
    <col min="4103" max="4106" width="7.125" style="349" customWidth="1"/>
    <col min="4107" max="4107" width="3.375" style="349" customWidth="1"/>
    <col min="4108" max="4108" width="3.625" style="349" customWidth="1"/>
    <col min="4109" max="4109" width="3.375" style="349" customWidth="1"/>
    <col min="4110" max="4110" width="3.625" style="349" customWidth="1"/>
    <col min="4111" max="4111" width="3.375" style="349" customWidth="1"/>
    <col min="4112" max="4112" width="3.625" style="349" customWidth="1"/>
    <col min="4113" max="4116" width="7.125" style="349" customWidth="1"/>
    <col min="4117" max="4117" width="3.625" style="349" customWidth="1"/>
    <col min="4118" max="4118" width="3.375" style="349" customWidth="1"/>
    <col min="4119" max="4119" width="2.875" style="349" customWidth="1"/>
    <col min="4120" max="4120" width="11.625" style="349" customWidth="1"/>
    <col min="4121" max="4121" width="10.625" style="349" customWidth="1"/>
    <col min="4122" max="4122" width="4.625" style="349" customWidth="1"/>
    <col min="4123" max="4352" width="9" style="349"/>
    <col min="4353" max="4353" width="1.25" style="349" customWidth="1"/>
    <col min="4354" max="4354" width="1.625" style="349" customWidth="1"/>
    <col min="4355" max="4355" width="1.25" style="349" customWidth="1"/>
    <col min="4356" max="4356" width="9.625" style="349" customWidth="1"/>
    <col min="4357" max="4357" width="6.625" style="349" customWidth="1"/>
    <col min="4358" max="4358" width="1.25" style="349" customWidth="1"/>
    <col min="4359" max="4362" width="7.125" style="349" customWidth="1"/>
    <col min="4363" max="4363" width="3.375" style="349" customWidth="1"/>
    <col min="4364" max="4364" width="3.625" style="349" customWidth="1"/>
    <col min="4365" max="4365" width="3.375" style="349" customWidth="1"/>
    <col min="4366" max="4366" width="3.625" style="349" customWidth="1"/>
    <col min="4367" max="4367" width="3.375" style="349" customWidth="1"/>
    <col min="4368" max="4368" width="3.625" style="349" customWidth="1"/>
    <col min="4369" max="4372" width="7.125" style="349" customWidth="1"/>
    <col min="4373" max="4373" width="3.625" style="349" customWidth="1"/>
    <col min="4374" max="4374" width="3.375" style="349" customWidth="1"/>
    <col min="4375" max="4375" width="2.875" style="349" customWidth="1"/>
    <col min="4376" max="4376" width="11.625" style="349" customWidth="1"/>
    <col min="4377" max="4377" width="10.625" style="349" customWidth="1"/>
    <col min="4378" max="4378" width="4.625" style="349" customWidth="1"/>
    <col min="4379" max="4608" width="9" style="349"/>
    <col min="4609" max="4609" width="1.25" style="349" customWidth="1"/>
    <col min="4610" max="4610" width="1.625" style="349" customWidth="1"/>
    <col min="4611" max="4611" width="1.25" style="349" customWidth="1"/>
    <col min="4612" max="4612" width="9.625" style="349" customWidth="1"/>
    <col min="4613" max="4613" width="6.625" style="349" customWidth="1"/>
    <col min="4614" max="4614" width="1.25" style="349" customWidth="1"/>
    <col min="4615" max="4618" width="7.125" style="349" customWidth="1"/>
    <col min="4619" max="4619" width="3.375" style="349" customWidth="1"/>
    <col min="4620" max="4620" width="3.625" style="349" customWidth="1"/>
    <col min="4621" max="4621" width="3.375" style="349" customWidth="1"/>
    <col min="4622" max="4622" width="3.625" style="349" customWidth="1"/>
    <col min="4623" max="4623" width="3.375" style="349" customWidth="1"/>
    <col min="4624" max="4624" width="3.625" style="349" customWidth="1"/>
    <col min="4625" max="4628" width="7.125" style="349" customWidth="1"/>
    <col min="4629" max="4629" width="3.625" style="349" customWidth="1"/>
    <col min="4630" max="4630" width="3.375" style="349" customWidth="1"/>
    <col min="4631" max="4631" width="2.875" style="349" customWidth="1"/>
    <col min="4632" max="4632" width="11.625" style="349" customWidth="1"/>
    <col min="4633" max="4633" width="10.625" style="349" customWidth="1"/>
    <col min="4634" max="4634" width="4.625" style="349" customWidth="1"/>
    <col min="4635" max="4864" width="9" style="349"/>
    <col min="4865" max="4865" width="1.25" style="349" customWidth="1"/>
    <col min="4866" max="4866" width="1.625" style="349" customWidth="1"/>
    <col min="4867" max="4867" width="1.25" style="349" customWidth="1"/>
    <col min="4868" max="4868" width="9.625" style="349" customWidth="1"/>
    <col min="4869" max="4869" width="6.625" style="349" customWidth="1"/>
    <col min="4870" max="4870" width="1.25" style="349" customWidth="1"/>
    <col min="4871" max="4874" width="7.125" style="349" customWidth="1"/>
    <col min="4875" max="4875" width="3.375" style="349" customWidth="1"/>
    <col min="4876" max="4876" width="3.625" style="349" customWidth="1"/>
    <col min="4877" max="4877" width="3.375" style="349" customWidth="1"/>
    <col min="4878" max="4878" width="3.625" style="349" customWidth="1"/>
    <col min="4879" max="4879" width="3.375" style="349" customWidth="1"/>
    <col min="4880" max="4880" width="3.625" style="349" customWidth="1"/>
    <col min="4881" max="4884" width="7.125" style="349" customWidth="1"/>
    <col min="4885" max="4885" width="3.625" style="349" customWidth="1"/>
    <col min="4886" max="4886" width="3.375" style="349" customWidth="1"/>
    <col min="4887" max="4887" width="2.875" style="349" customWidth="1"/>
    <col min="4888" max="4888" width="11.625" style="349" customWidth="1"/>
    <col min="4889" max="4889" width="10.625" style="349" customWidth="1"/>
    <col min="4890" max="4890" width="4.625" style="349" customWidth="1"/>
    <col min="4891" max="5120" width="9" style="349"/>
    <col min="5121" max="5121" width="1.25" style="349" customWidth="1"/>
    <col min="5122" max="5122" width="1.625" style="349" customWidth="1"/>
    <col min="5123" max="5123" width="1.25" style="349" customWidth="1"/>
    <col min="5124" max="5124" width="9.625" style="349" customWidth="1"/>
    <col min="5125" max="5125" width="6.625" style="349" customWidth="1"/>
    <col min="5126" max="5126" width="1.25" style="349" customWidth="1"/>
    <col min="5127" max="5130" width="7.125" style="349" customWidth="1"/>
    <col min="5131" max="5131" width="3.375" style="349" customWidth="1"/>
    <col min="5132" max="5132" width="3.625" style="349" customWidth="1"/>
    <col min="5133" max="5133" width="3.375" style="349" customWidth="1"/>
    <col min="5134" max="5134" width="3.625" style="349" customWidth="1"/>
    <col min="5135" max="5135" width="3.375" style="349" customWidth="1"/>
    <col min="5136" max="5136" width="3.625" style="349" customWidth="1"/>
    <col min="5137" max="5140" width="7.125" style="349" customWidth="1"/>
    <col min="5141" max="5141" width="3.625" style="349" customWidth="1"/>
    <col min="5142" max="5142" width="3.375" style="349" customWidth="1"/>
    <col min="5143" max="5143" width="2.875" style="349" customWidth="1"/>
    <col min="5144" max="5144" width="11.625" style="349" customWidth="1"/>
    <col min="5145" max="5145" width="10.625" style="349" customWidth="1"/>
    <col min="5146" max="5146" width="4.625" style="349" customWidth="1"/>
    <col min="5147" max="5376" width="9" style="349"/>
    <col min="5377" max="5377" width="1.25" style="349" customWidth="1"/>
    <col min="5378" max="5378" width="1.625" style="349" customWidth="1"/>
    <col min="5379" max="5379" width="1.25" style="349" customWidth="1"/>
    <col min="5380" max="5380" width="9.625" style="349" customWidth="1"/>
    <col min="5381" max="5381" width="6.625" style="349" customWidth="1"/>
    <col min="5382" max="5382" width="1.25" style="349" customWidth="1"/>
    <col min="5383" max="5386" width="7.125" style="349" customWidth="1"/>
    <col min="5387" max="5387" width="3.375" style="349" customWidth="1"/>
    <col min="5388" max="5388" width="3.625" style="349" customWidth="1"/>
    <col min="5389" max="5389" width="3.375" style="349" customWidth="1"/>
    <col min="5390" max="5390" width="3.625" style="349" customWidth="1"/>
    <col min="5391" max="5391" width="3.375" style="349" customWidth="1"/>
    <col min="5392" max="5392" width="3.625" style="349" customWidth="1"/>
    <col min="5393" max="5396" width="7.125" style="349" customWidth="1"/>
    <col min="5397" max="5397" width="3.625" style="349" customWidth="1"/>
    <col min="5398" max="5398" width="3.375" style="349" customWidth="1"/>
    <col min="5399" max="5399" width="2.875" style="349" customWidth="1"/>
    <col min="5400" max="5400" width="11.625" style="349" customWidth="1"/>
    <col min="5401" max="5401" width="10.625" style="349" customWidth="1"/>
    <col min="5402" max="5402" width="4.625" style="349" customWidth="1"/>
    <col min="5403" max="5632" width="9" style="349"/>
    <col min="5633" max="5633" width="1.25" style="349" customWidth="1"/>
    <col min="5634" max="5634" width="1.625" style="349" customWidth="1"/>
    <col min="5635" max="5635" width="1.25" style="349" customWidth="1"/>
    <col min="5636" max="5636" width="9.625" style="349" customWidth="1"/>
    <col min="5637" max="5637" width="6.625" style="349" customWidth="1"/>
    <col min="5638" max="5638" width="1.25" style="349" customWidth="1"/>
    <col min="5639" max="5642" width="7.125" style="349" customWidth="1"/>
    <col min="5643" max="5643" width="3.375" style="349" customWidth="1"/>
    <col min="5644" max="5644" width="3.625" style="349" customWidth="1"/>
    <col min="5645" max="5645" width="3.375" style="349" customWidth="1"/>
    <col min="5646" max="5646" width="3.625" style="349" customWidth="1"/>
    <col min="5647" max="5647" width="3.375" style="349" customWidth="1"/>
    <col min="5648" max="5648" width="3.625" style="349" customWidth="1"/>
    <col min="5649" max="5652" width="7.125" style="349" customWidth="1"/>
    <col min="5653" max="5653" width="3.625" style="349" customWidth="1"/>
    <col min="5654" max="5654" width="3.375" style="349" customWidth="1"/>
    <col min="5655" max="5655" width="2.875" style="349" customWidth="1"/>
    <col min="5656" max="5656" width="11.625" style="349" customWidth="1"/>
    <col min="5657" max="5657" width="10.625" style="349" customWidth="1"/>
    <col min="5658" max="5658" width="4.625" style="349" customWidth="1"/>
    <col min="5659" max="5888" width="9" style="349"/>
    <col min="5889" max="5889" width="1.25" style="349" customWidth="1"/>
    <col min="5890" max="5890" width="1.625" style="349" customWidth="1"/>
    <col min="5891" max="5891" width="1.25" style="349" customWidth="1"/>
    <col min="5892" max="5892" width="9.625" style="349" customWidth="1"/>
    <col min="5893" max="5893" width="6.625" style="349" customWidth="1"/>
    <col min="5894" max="5894" width="1.25" style="349" customWidth="1"/>
    <col min="5895" max="5898" width="7.125" style="349" customWidth="1"/>
    <col min="5899" max="5899" width="3.375" style="349" customWidth="1"/>
    <col min="5900" max="5900" width="3.625" style="349" customWidth="1"/>
    <col min="5901" max="5901" width="3.375" style="349" customWidth="1"/>
    <col min="5902" max="5902" width="3.625" style="349" customWidth="1"/>
    <col min="5903" max="5903" width="3.375" style="349" customWidth="1"/>
    <col min="5904" max="5904" width="3.625" style="349" customWidth="1"/>
    <col min="5905" max="5908" width="7.125" style="349" customWidth="1"/>
    <col min="5909" max="5909" width="3.625" style="349" customWidth="1"/>
    <col min="5910" max="5910" width="3.375" style="349" customWidth="1"/>
    <col min="5911" max="5911" width="2.875" style="349" customWidth="1"/>
    <col min="5912" max="5912" width="11.625" style="349" customWidth="1"/>
    <col min="5913" max="5913" width="10.625" style="349" customWidth="1"/>
    <col min="5914" max="5914" width="4.625" style="349" customWidth="1"/>
    <col min="5915" max="6144" width="9" style="349"/>
    <col min="6145" max="6145" width="1.25" style="349" customWidth="1"/>
    <col min="6146" max="6146" width="1.625" style="349" customWidth="1"/>
    <col min="6147" max="6147" width="1.25" style="349" customWidth="1"/>
    <col min="6148" max="6148" width="9.625" style="349" customWidth="1"/>
    <col min="6149" max="6149" width="6.625" style="349" customWidth="1"/>
    <col min="6150" max="6150" width="1.25" style="349" customWidth="1"/>
    <col min="6151" max="6154" width="7.125" style="349" customWidth="1"/>
    <col min="6155" max="6155" width="3.375" style="349" customWidth="1"/>
    <col min="6156" max="6156" width="3.625" style="349" customWidth="1"/>
    <col min="6157" max="6157" width="3.375" style="349" customWidth="1"/>
    <col min="6158" max="6158" width="3.625" style="349" customWidth="1"/>
    <col min="6159" max="6159" width="3.375" style="349" customWidth="1"/>
    <col min="6160" max="6160" width="3.625" style="349" customWidth="1"/>
    <col min="6161" max="6164" width="7.125" style="349" customWidth="1"/>
    <col min="6165" max="6165" width="3.625" style="349" customWidth="1"/>
    <col min="6166" max="6166" width="3.375" style="349" customWidth="1"/>
    <col min="6167" max="6167" width="2.875" style="349" customWidth="1"/>
    <col min="6168" max="6168" width="11.625" style="349" customWidth="1"/>
    <col min="6169" max="6169" width="10.625" style="349" customWidth="1"/>
    <col min="6170" max="6170" width="4.625" style="349" customWidth="1"/>
    <col min="6171" max="6400" width="9" style="349"/>
    <col min="6401" max="6401" width="1.25" style="349" customWidth="1"/>
    <col min="6402" max="6402" width="1.625" style="349" customWidth="1"/>
    <col min="6403" max="6403" width="1.25" style="349" customWidth="1"/>
    <col min="6404" max="6404" width="9.625" style="349" customWidth="1"/>
    <col min="6405" max="6405" width="6.625" style="349" customWidth="1"/>
    <col min="6406" max="6406" width="1.25" style="349" customWidth="1"/>
    <col min="6407" max="6410" width="7.125" style="349" customWidth="1"/>
    <col min="6411" max="6411" width="3.375" style="349" customWidth="1"/>
    <col min="6412" max="6412" width="3.625" style="349" customWidth="1"/>
    <col min="6413" max="6413" width="3.375" style="349" customWidth="1"/>
    <col min="6414" max="6414" width="3.625" style="349" customWidth="1"/>
    <col min="6415" max="6415" width="3.375" style="349" customWidth="1"/>
    <col min="6416" max="6416" width="3.625" style="349" customWidth="1"/>
    <col min="6417" max="6420" width="7.125" style="349" customWidth="1"/>
    <col min="6421" max="6421" width="3.625" style="349" customWidth="1"/>
    <col min="6422" max="6422" width="3.375" style="349" customWidth="1"/>
    <col min="6423" max="6423" width="2.875" style="349" customWidth="1"/>
    <col min="6424" max="6424" width="11.625" style="349" customWidth="1"/>
    <col min="6425" max="6425" width="10.625" style="349" customWidth="1"/>
    <col min="6426" max="6426" width="4.625" style="349" customWidth="1"/>
    <col min="6427" max="6656" width="9" style="349"/>
    <col min="6657" max="6657" width="1.25" style="349" customWidth="1"/>
    <col min="6658" max="6658" width="1.625" style="349" customWidth="1"/>
    <col min="6659" max="6659" width="1.25" style="349" customWidth="1"/>
    <col min="6660" max="6660" width="9.625" style="349" customWidth="1"/>
    <col min="6661" max="6661" width="6.625" style="349" customWidth="1"/>
    <col min="6662" max="6662" width="1.25" style="349" customWidth="1"/>
    <col min="6663" max="6666" width="7.125" style="349" customWidth="1"/>
    <col min="6667" max="6667" width="3.375" style="349" customWidth="1"/>
    <col min="6668" max="6668" width="3.625" style="349" customWidth="1"/>
    <col min="6669" max="6669" width="3.375" style="349" customWidth="1"/>
    <col min="6670" max="6670" width="3.625" style="349" customWidth="1"/>
    <col min="6671" max="6671" width="3.375" style="349" customWidth="1"/>
    <col min="6672" max="6672" width="3.625" style="349" customWidth="1"/>
    <col min="6673" max="6676" width="7.125" style="349" customWidth="1"/>
    <col min="6677" max="6677" width="3.625" style="349" customWidth="1"/>
    <col min="6678" max="6678" width="3.375" style="349" customWidth="1"/>
    <col min="6679" max="6679" width="2.875" style="349" customWidth="1"/>
    <col min="6680" max="6680" width="11.625" style="349" customWidth="1"/>
    <col min="6681" max="6681" width="10.625" style="349" customWidth="1"/>
    <col min="6682" max="6682" width="4.625" style="349" customWidth="1"/>
    <col min="6683" max="6912" width="9" style="349"/>
    <col min="6913" max="6913" width="1.25" style="349" customWidth="1"/>
    <col min="6914" max="6914" width="1.625" style="349" customWidth="1"/>
    <col min="6915" max="6915" width="1.25" style="349" customWidth="1"/>
    <col min="6916" max="6916" width="9.625" style="349" customWidth="1"/>
    <col min="6917" max="6917" width="6.625" style="349" customWidth="1"/>
    <col min="6918" max="6918" width="1.25" style="349" customWidth="1"/>
    <col min="6919" max="6922" width="7.125" style="349" customWidth="1"/>
    <col min="6923" max="6923" width="3.375" style="349" customWidth="1"/>
    <col min="6924" max="6924" width="3.625" style="349" customWidth="1"/>
    <col min="6925" max="6925" width="3.375" style="349" customWidth="1"/>
    <col min="6926" max="6926" width="3.625" style="349" customWidth="1"/>
    <col min="6927" max="6927" width="3.375" style="349" customWidth="1"/>
    <col min="6928" max="6928" width="3.625" style="349" customWidth="1"/>
    <col min="6929" max="6932" width="7.125" style="349" customWidth="1"/>
    <col min="6933" max="6933" width="3.625" style="349" customWidth="1"/>
    <col min="6934" max="6934" width="3.375" style="349" customWidth="1"/>
    <col min="6935" max="6935" width="2.875" style="349" customWidth="1"/>
    <col min="6936" max="6936" width="11.625" style="349" customWidth="1"/>
    <col min="6937" max="6937" width="10.625" style="349" customWidth="1"/>
    <col min="6938" max="6938" width="4.625" style="349" customWidth="1"/>
    <col min="6939" max="7168" width="9" style="349"/>
    <col min="7169" max="7169" width="1.25" style="349" customWidth="1"/>
    <col min="7170" max="7170" width="1.625" style="349" customWidth="1"/>
    <col min="7171" max="7171" width="1.25" style="349" customWidth="1"/>
    <col min="7172" max="7172" width="9.625" style="349" customWidth="1"/>
    <col min="7173" max="7173" width="6.625" style="349" customWidth="1"/>
    <col min="7174" max="7174" width="1.25" style="349" customWidth="1"/>
    <col min="7175" max="7178" width="7.125" style="349" customWidth="1"/>
    <col min="7179" max="7179" width="3.375" style="349" customWidth="1"/>
    <col min="7180" max="7180" width="3.625" style="349" customWidth="1"/>
    <col min="7181" max="7181" width="3.375" style="349" customWidth="1"/>
    <col min="7182" max="7182" width="3.625" style="349" customWidth="1"/>
    <col min="7183" max="7183" width="3.375" style="349" customWidth="1"/>
    <col min="7184" max="7184" width="3.625" style="349" customWidth="1"/>
    <col min="7185" max="7188" width="7.125" style="349" customWidth="1"/>
    <col min="7189" max="7189" width="3.625" style="349" customWidth="1"/>
    <col min="7190" max="7190" width="3.375" style="349" customWidth="1"/>
    <col min="7191" max="7191" width="2.875" style="349" customWidth="1"/>
    <col min="7192" max="7192" width="11.625" style="349" customWidth="1"/>
    <col min="7193" max="7193" width="10.625" style="349" customWidth="1"/>
    <col min="7194" max="7194" width="4.625" style="349" customWidth="1"/>
    <col min="7195" max="7424" width="9" style="349"/>
    <col min="7425" max="7425" width="1.25" style="349" customWidth="1"/>
    <col min="7426" max="7426" width="1.625" style="349" customWidth="1"/>
    <col min="7427" max="7427" width="1.25" style="349" customWidth="1"/>
    <col min="7428" max="7428" width="9.625" style="349" customWidth="1"/>
    <col min="7429" max="7429" width="6.625" style="349" customWidth="1"/>
    <col min="7430" max="7430" width="1.25" style="349" customWidth="1"/>
    <col min="7431" max="7434" width="7.125" style="349" customWidth="1"/>
    <col min="7435" max="7435" width="3.375" style="349" customWidth="1"/>
    <col min="7436" max="7436" width="3.625" style="349" customWidth="1"/>
    <col min="7437" max="7437" width="3.375" style="349" customWidth="1"/>
    <col min="7438" max="7438" width="3.625" style="349" customWidth="1"/>
    <col min="7439" max="7439" width="3.375" style="349" customWidth="1"/>
    <col min="7440" max="7440" width="3.625" style="349" customWidth="1"/>
    <col min="7441" max="7444" width="7.125" style="349" customWidth="1"/>
    <col min="7445" max="7445" width="3.625" style="349" customWidth="1"/>
    <col min="7446" max="7446" width="3.375" style="349" customWidth="1"/>
    <col min="7447" max="7447" width="2.875" style="349" customWidth="1"/>
    <col min="7448" max="7448" width="11.625" style="349" customWidth="1"/>
    <col min="7449" max="7449" width="10.625" style="349" customWidth="1"/>
    <col min="7450" max="7450" width="4.625" style="349" customWidth="1"/>
    <col min="7451" max="7680" width="9" style="349"/>
    <col min="7681" max="7681" width="1.25" style="349" customWidth="1"/>
    <col min="7682" max="7682" width="1.625" style="349" customWidth="1"/>
    <col min="7683" max="7683" width="1.25" style="349" customWidth="1"/>
    <col min="7684" max="7684" width="9.625" style="349" customWidth="1"/>
    <col min="7685" max="7685" width="6.625" style="349" customWidth="1"/>
    <col min="7686" max="7686" width="1.25" style="349" customWidth="1"/>
    <col min="7687" max="7690" width="7.125" style="349" customWidth="1"/>
    <col min="7691" max="7691" width="3.375" style="349" customWidth="1"/>
    <col min="7692" max="7692" width="3.625" style="349" customWidth="1"/>
    <col min="7693" max="7693" width="3.375" style="349" customWidth="1"/>
    <col min="7694" max="7694" width="3.625" style="349" customWidth="1"/>
    <col min="7695" max="7695" width="3.375" style="349" customWidth="1"/>
    <col min="7696" max="7696" width="3.625" style="349" customWidth="1"/>
    <col min="7697" max="7700" width="7.125" style="349" customWidth="1"/>
    <col min="7701" max="7701" width="3.625" style="349" customWidth="1"/>
    <col min="7702" max="7702" width="3.375" style="349" customWidth="1"/>
    <col min="7703" max="7703" width="2.875" style="349" customWidth="1"/>
    <col min="7704" max="7704" width="11.625" style="349" customWidth="1"/>
    <col min="7705" max="7705" width="10.625" style="349" customWidth="1"/>
    <col min="7706" max="7706" width="4.625" style="349" customWidth="1"/>
    <col min="7707" max="7936" width="9" style="349"/>
    <col min="7937" max="7937" width="1.25" style="349" customWidth="1"/>
    <col min="7938" max="7938" width="1.625" style="349" customWidth="1"/>
    <col min="7939" max="7939" width="1.25" style="349" customWidth="1"/>
    <col min="7940" max="7940" width="9.625" style="349" customWidth="1"/>
    <col min="7941" max="7941" width="6.625" style="349" customWidth="1"/>
    <col min="7942" max="7942" width="1.25" style="349" customWidth="1"/>
    <col min="7943" max="7946" width="7.125" style="349" customWidth="1"/>
    <col min="7947" max="7947" width="3.375" style="349" customWidth="1"/>
    <col min="7948" max="7948" width="3.625" style="349" customWidth="1"/>
    <col min="7949" max="7949" width="3.375" style="349" customWidth="1"/>
    <col min="7950" max="7950" width="3.625" style="349" customWidth="1"/>
    <col min="7951" max="7951" width="3.375" style="349" customWidth="1"/>
    <col min="7952" max="7952" width="3.625" style="349" customWidth="1"/>
    <col min="7953" max="7956" width="7.125" style="349" customWidth="1"/>
    <col min="7957" max="7957" width="3.625" style="349" customWidth="1"/>
    <col min="7958" max="7958" width="3.375" style="349" customWidth="1"/>
    <col min="7959" max="7959" width="2.875" style="349" customWidth="1"/>
    <col min="7960" max="7960" width="11.625" style="349" customWidth="1"/>
    <col min="7961" max="7961" width="10.625" style="349" customWidth="1"/>
    <col min="7962" max="7962" width="4.625" style="349" customWidth="1"/>
    <col min="7963" max="8192" width="9" style="349"/>
    <col min="8193" max="8193" width="1.25" style="349" customWidth="1"/>
    <col min="8194" max="8194" width="1.625" style="349" customWidth="1"/>
    <col min="8195" max="8195" width="1.25" style="349" customWidth="1"/>
    <col min="8196" max="8196" width="9.625" style="349" customWidth="1"/>
    <col min="8197" max="8197" width="6.625" style="349" customWidth="1"/>
    <col min="8198" max="8198" width="1.25" style="349" customWidth="1"/>
    <col min="8199" max="8202" width="7.125" style="349" customWidth="1"/>
    <col min="8203" max="8203" width="3.375" style="349" customWidth="1"/>
    <col min="8204" max="8204" width="3.625" style="349" customWidth="1"/>
    <col min="8205" max="8205" width="3.375" style="349" customWidth="1"/>
    <col min="8206" max="8206" width="3.625" style="349" customWidth="1"/>
    <col min="8207" max="8207" width="3.375" style="349" customWidth="1"/>
    <col min="8208" max="8208" width="3.625" style="349" customWidth="1"/>
    <col min="8209" max="8212" width="7.125" style="349" customWidth="1"/>
    <col min="8213" max="8213" width="3.625" style="349" customWidth="1"/>
    <col min="8214" max="8214" width="3.375" style="349" customWidth="1"/>
    <col min="8215" max="8215" width="2.875" style="349" customWidth="1"/>
    <col min="8216" max="8216" width="11.625" style="349" customWidth="1"/>
    <col min="8217" max="8217" width="10.625" style="349" customWidth="1"/>
    <col min="8218" max="8218" width="4.625" style="349" customWidth="1"/>
    <col min="8219" max="8448" width="9" style="349"/>
    <col min="8449" max="8449" width="1.25" style="349" customWidth="1"/>
    <col min="8450" max="8450" width="1.625" style="349" customWidth="1"/>
    <col min="8451" max="8451" width="1.25" style="349" customWidth="1"/>
    <col min="8452" max="8452" width="9.625" style="349" customWidth="1"/>
    <col min="8453" max="8453" width="6.625" style="349" customWidth="1"/>
    <col min="8454" max="8454" width="1.25" style="349" customWidth="1"/>
    <col min="8455" max="8458" width="7.125" style="349" customWidth="1"/>
    <col min="8459" max="8459" width="3.375" style="349" customWidth="1"/>
    <col min="8460" max="8460" width="3.625" style="349" customWidth="1"/>
    <col min="8461" max="8461" width="3.375" style="349" customWidth="1"/>
    <col min="8462" max="8462" width="3.625" style="349" customWidth="1"/>
    <col min="8463" max="8463" width="3.375" style="349" customWidth="1"/>
    <col min="8464" max="8464" width="3.625" style="349" customWidth="1"/>
    <col min="8465" max="8468" width="7.125" style="349" customWidth="1"/>
    <col min="8469" max="8469" width="3.625" style="349" customWidth="1"/>
    <col min="8470" max="8470" width="3.375" style="349" customWidth="1"/>
    <col min="8471" max="8471" width="2.875" style="349" customWidth="1"/>
    <col min="8472" max="8472" width="11.625" style="349" customWidth="1"/>
    <col min="8473" max="8473" width="10.625" style="349" customWidth="1"/>
    <col min="8474" max="8474" width="4.625" style="349" customWidth="1"/>
    <col min="8475" max="8704" width="9" style="349"/>
    <col min="8705" max="8705" width="1.25" style="349" customWidth="1"/>
    <col min="8706" max="8706" width="1.625" style="349" customWidth="1"/>
    <col min="8707" max="8707" width="1.25" style="349" customWidth="1"/>
    <col min="8708" max="8708" width="9.625" style="349" customWidth="1"/>
    <col min="8709" max="8709" width="6.625" style="349" customWidth="1"/>
    <col min="8710" max="8710" width="1.25" style="349" customWidth="1"/>
    <col min="8711" max="8714" width="7.125" style="349" customWidth="1"/>
    <col min="8715" max="8715" width="3.375" style="349" customWidth="1"/>
    <col min="8716" max="8716" width="3.625" style="349" customWidth="1"/>
    <col min="8717" max="8717" width="3.375" style="349" customWidth="1"/>
    <col min="8718" max="8718" width="3.625" style="349" customWidth="1"/>
    <col min="8719" max="8719" width="3.375" style="349" customWidth="1"/>
    <col min="8720" max="8720" width="3.625" style="349" customWidth="1"/>
    <col min="8721" max="8724" width="7.125" style="349" customWidth="1"/>
    <col min="8725" max="8725" width="3.625" style="349" customWidth="1"/>
    <col min="8726" max="8726" width="3.375" style="349" customWidth="1"/>
    <col min="8727" max="8727" width="2.875" style="349" customWidth="1"/>
    <col min="8728" max="8728" width="11.625" style="349" customWidth="1"/>
    <col min="8729" max="8729" width="10.625" style="349" customWidth="1"/>
    <col min="8730" max="8730" width="4.625" style="349" customWidth="1"/>
    <col min="8731" max="8960" width="9" style="349"/>
    <col min="8961" max="8961" width="1.25" style="349" customWidth="1"/>
    <col min="8962" max="8962" width="1.625" style="349" customWidth="1"/>
    <col min="8963" max="8963" width="1.25" style="349" customWidth="1"/>
    <col min="8964" max="8964" width="9.625" style="349" customWidth="1"/>
    <col min="8965" max="8965" width="6.625" style="349" customWidth="1"/>
    <col min="8966" max="8966" width="1.25" style="349" customWidth="1"/>
    <col min="8967" max="8970" width="7.125" style="349" customWidth="1"/>
    <col min="8971" max="8971" width="3.375" style="349" customWidth="1"/>
    <col min="8972" max="8972" width="3.625" style="349" customWidth="1"/>
    <col min="8973" max="8973" width="3.375" style="349" customWidth="1"/>
    <col min="8974" max="8974" width="3.625" style="349" customWidth="1"/>
    <col min="8975" max="8975" width="3.375" style="349" customWidth="1"/>
    <col min="8976" max="8976" width="3.625" style="349" customWidth="1"/>
    <col min="8977" max="8980" width="7.125" style="349" customWidth="1"/>
    <col min="8981" max="8981" width="3.625" style="349" customWidth="1"/>
    <col min="8982" max="8982" width="3.375" style="349" customWidth="1"/>
    <col min="8983" max="8983" width="2.875" style="349" customWidth="1"/>
    <col min="8984" max="8984" width="11.625" style="349" customWidth="1"/>
    <col min="8985" max="8985" width="10.625" style="349" customWidth="1"/>
    <col min="8986" max="8986" width="4.625" style="349" customWidth="1"/>
    <col min="8987" max="9216" width="9" style="349"/>
    <col min="9217" max="9217" width="1.25" style="349" customWidth="1"/>
    <col min="9218" max="9218" width="1.625" style="349" customWidth="1"/>
    <col min="9219" max="9219" width="1.25" style="349" customWidth="1"/>
    <col min="9220" max="9220" width="9.625" style="349" customWidth="1"/>
    <col min="9221" max="9221" width="6.625" style="349" customWidth="1"/>
    <col min="9222" max="9222" width="1.25" style="349" customWidth="1"/>
    <col min="9223" max="9226" width="7.125" style="349" customWidth="1"/>
    <col min="9227" max="9227" width="3.375" style="349" customWidth="1"/>
    <col min="9228" max="9228" width="3.625" style="349" customWidth="1"/>
    <col min="9229" max="9229" width="3.375" style="349" customWidth="1"/>
    <col min="9230" max="9230" width="3.625" style="349" customWidth="1"/>
    <col min="9231" max="9231" width="3.375" style="349" customWidth="1"/>
    <col min="9232" max="9232" width="3.625" style="349" customWidth="1"/>
    <col min="9233" max="9236" width="7.125" style="349" customWidth="1"/>
    <col min="9237" max="9237" width="3.625" style="349" customWidth="1"/>
    <col min="9238" max="9238" width="3.375" style="349" customWidth="1"/>
    <col min="9239" max="9239" width="2.875" style="349" customWidth="1"/>
    <col min="9240" max="9240" width="11.625" style="349" customWidth="1"/>
    <col min="9241" max="9241" width="10.625" style="349" customWidth="1"/>
    <col min="9242" max="9242" width="4.625" style="349" customWidth="1"/>
    <col min="9243" max="9472" width="9" style="349"/>
    <col min="9473" max="9473" width="1.25" style="349" customWidth="1"/>
    <col min="9474" max="9474" width="1.625" style="349" customWidth="1"/>
    <col min="9475" max="9475" width="1.25" style="349" customWidth="1"/>
    <col min="9476" max="9476" width="9.625" style="349" customWidth="1"/>
    <col min="9477" max="9477" width="6.625" style="349" customWidth="1"/>
    <col min="9478" max="9478" width="1.25" style="349" customWidth="1"/>
    <col min="9479" max="9482" width="7.125" style="349" customWidth="1"/>
    <col min="9483" max="9483" width="3.375" style="349" customWidth="1"/>
    <col min="9484" max="9484" width="3.625" style="349" customWidth="1"/>
    <col min="9485" max="9485" width="3.375" style="349" customWidth="1"/>
    <col min="9486" max="9486" width="3.625" style="349" customWidth="1"/>
    <col min="9487" max="9487" width="3.375" style="349" customWidth="1"/>
    <col min="9488" max="9488" width="3.625" style="349" customWidth="1"/>
    <col min="9489" max="9492" width="7.125" style="349" customWidth="1"/>
    <col min="9493" max="9493" width="3.625" style="349" customWidth="1"/>
    <col min="9494" max="9494" width="3.375" style="349" customWidth="1"/>
    <col min="9495" max="9495" width="2.875" style="349" customWidth="1"/>
    <col min="9496" max="9496" width="11.625" style="349" customWidth="1"/>
    <col min="9497" max="9497" width="10.625" style="349" customWidth="1"/>
    <col min="9498" max="9498" width="4.625" style="349" customWidth="1"/>
    <col min="9499" max="9728" width="9" style="349"/>
    <col min="9729" max="9729" width="1.25" style="349" customWidth="1"/>
    <col min="9730" max="9730" width="1.625" style="349" customWidth="1"/>
    <col min="9731" max="9731" width="1.25" style="349" customWidth="1"/>
    <col min="9732" max="9732" width="9.625" style="349" customWidth="1"/>
    <col min="9733" max="9733" width="6.625" style="349" customWidth="1"/>
    <col min="9734" max="9734" width="1.25" style="349" customWidth="1"/>
    <col min="9735" max="9738" width="7.125" style="349" customWidth="1"/>
    <col min="9739" max="9739" width="3.375" style="349" customWidth="1"/>
    <col min="9740" max="9740" width="3.625" style="349" customWidth="1"/>
    <col min="9741" max="9741" width="3.375" style="349" customWidth="1"/>
    <col min="9742" max="9742" width="3.625" style="349" customWidth="1"/>
    <col min="9743" max="9743" width="3.375" style="349" customWidth="1"/>
    <col min="9744" max="9744" width="3.625" style="349" customWidth="1"/>
    <col min="9745" max="9748" width="7.125" style="349" customWidth="1"/>
    <col min="9749" max="9749" width="3.625" style="349" customWidth="1"/>
    <col min="9750" max="9750" width="3.375" style="349" customWidth="1"/>
    <col min="9751" max="9751" width="2.875" style="349" customWidth="1"/>
    <col min="9752" max="9752" width="11.625" style="349" customWidth="1"/>
    <col min="9753" max="9753" width="10.625" style="349" customWidth="1"/>
    <col min="9754" max="9754" width="4.625" style="349" customWidth="1"/>
    <col min="9755" max="9984" width="9" style="349"/>
    <col min="9985" max="9985" width="1.25" style="349" customWidth="1"/>
    <col min="9986" max="9986" width="1.625" style="349" customWidth="1"/>
    <col min="9987" max="9987" width="1.25" style="349" customWidth="1"/>
    <col min="9988" max="9988" width="9.625" style="349" customWidth="1"/>
    <col min="9989" max="9989" width="6.625" style="349" customWidth="1"/>
    <col min="9990" max="9990" width="1.25" style="349" customWidth="1"/>
    <col min="9991" max="9994" width="7.125" style="349" customWidth="1"/>
    <col min="9995" max="9995" width="3.375" style="349" customWidth="1"/>
    <col min="9996" max="9996" width="3.625" style="349" customWidth="1"/>
    <col min="9997" max="9997" width="3.375" style="349" customWidth="1"/>
    <col min="9998" max="9998" width="3.625" style="349" customWidth="1"/>
    <col min="9999" max="9999" width="3.375" style="349" customWidth="1"/>
    <col min="10000" max="10000" width="3.625" style="349" customWidth="1"/>
    <col min="10001" max="10004" width="7.125" style="349" customWidth="1"/>
    <col min="10005" max="10005" width="3.625" style="349" customWidth="1"/>
    <col min="10006" max="10006" width="3.375" style="349" customWidth="1"/>
    <col min="10007" max="10007" width="2.875" style="349" customWidth="1"/>
    <col min="10008" max="10008" width="11.625" style="349" customWidth="1"/>
    <col min="10009" max="10009" width="10.625" style="349" customWidth="1"/>
    <col min="10010" max="10010" width="4.625" style="349" customWidth="1"/>
    <col min="10011" max="10240" width="9" style="349"/>
    <col min="10241" max="10241" width="1.25" style="349" customWidth="1"/>
    <col min="10242" max="10242" width="1.625" style="349" customWidth="1"/>
    <col min="10243" max="10243" width="1.25" style="349" customWidth="1"/>
    <col min="10244" max="10244" width="9.625" style="349" customWidth="1"/>
    <col min="10245" max="10245" width="6.625" style="349" customWidth="1"/>
    <col min="10246" max="10246" width="1.25" style="349" customWidth="1"/>
    <col min="10247" max="10250" width="7.125" style="349" customWidth="1"/>
    <col min="10251" max="10251" width="3.375" style="349" customWidth="1"/>
    <col min="10252" max="10252" width="3.625" style="349" customWidth="1"/>
    <col min="10253" max="10253" width="3.375" style="349" customWidth="1"/>
    <col min="10254" max="10254" width="3.625" style="349" customWidth="1"/>
    <col min="10255" max="10255" width="3.375" style="349" customWidth="1"/>
    <col min="10256" max="10256" width="3.625" style="349" customWidth="1"/>
    <col min="10257" max="10260" width="7.125" style="349" customWidth="1"/>
    <col min="10261" max="10261" width="3.625" style="349" customWidth="1"/>
    <col min="10262" max="10262" width="3.375" style="349" customWidth="1"/>
    <col min="10263" max="10263" width="2.875" style="349" customWidth="1"/>
    <col min="10264" max="10264" width="11.625" style="349" customWidth="1"/>
    <col min="10265" max="10265" width="10.625" style="349" customWidth="1"/>
    <col min="10266" max="10266" width="4.625" style="349" customWidth="1"/>
    <col min="10267" max="10496" width="9" style="349"/>
    <col min="10497" max="10497" width="1.25" style="349" customWidth="1"/>
    <col min="10498" max="10498" width="1.625" style="349" customWidth="1"/>
    <col min="10499" max="10499" width="1.25" style="349" customWidth="1"/>
    <col min="10500" max="10500" width="9.625" style="349" customWidth="1"/>
    <col min="10501" max="10501" width="6.625" style="349" customWidth="1"/>
    <col min="10502" max="10502" width="1.25" style="349" customWidth="1"/>
    <col min="10503" max="10506" width="7.125" style="349" customWidth="1"/>
    <col min="10507" max="10507" width="3.375" style="349" customWidth="1"/>
    <col min="10508" max="10508" width="3.625" style="349" customWidth="1"/>
    <col min="10509" max="10509" width="3.375" style="349" customWidth="1"/>
    <col min="10510" max="10510" width="3.625" style="349" customWidth="1"/>
    <col min="10511" max="10511" width="3.375" style="349" customWidth="1"/>
    <col min="10512" max="10512" width="3.625" style="349" customWidth="1"/>
    <col min="10513" max="10516" width="7.125" style="349" customWidth="1"/>
    <col min="10517" max="10517" width="3.625" style="349" customWidth="1"/>
    <col min="10518" max="10518" width="3.375" style="349" customWidth="1"/>
    <col min="10519" max="10519" width="2.875" style="349" customWidth="1"/>
    <col min="10520" max="10520" width="11.625" style="349" customWidth="1"/>
    <col min="10521" max="10521" width="10.625" style="349" customWidth="1"/>
    <col min="10522" max="10522" width="4.625" style="349" customWidth="1"/>
    <col min="10523" max="10752" width="9" style="349"/>
    <col min="10753" max="10753" width="1.25" style="349" customWidth="1"/>
    <col min="10754" max="10754" width="1.625" style="349" customWidth="1"/>
    <col min="10755" max="10755" width="1.25" style="349" customWidth="1"/>
    <col min="10756" max="10756" width="9.625" style="349" customWidth="1"/>
    <col min="10757" max="10757" width="6.625" style="349" customWidth="1"/>
    <col min="10758" max="10758" width="1.25" style="349" customWidth="1"/>
    <col min="10759" max="10762" width="7.125" style="349" customWidth="1"/>
    <col min="10763" max="10763" width="3.375" style="349" customWidth="1"/>
    <col min="10764" max="10764" width="3.625" style="349" customWidth="1"/>
    <col min="10765" max="10765" width="3.375" style="349" customWidth="1"/>
    <col min="10766" max="10766" width="3.625" style="349" customWidth="1"/>
    <col min="10767" max="10767" width="3.375" style="349" customWidth="1"/>
    <col min="10768" max="10768" width="3.625" style="349" customWidth="1"/>
    <col min="10769" max="10772" width="7.125" style="349" customWidth="1"/>
    <col min="10773" max="10773" width="3.625" style="349" customWidth="1"/>
    <col min="10774" max="10774" width="3.375" style="349" customWidth="1"/>
    <col min="10775" max="10775" width="2.875" style="349" customWidth="1"/>
    <col min="10776" max="10776" width="11.625" style="349" customWidth="1"/>
    <col min="10777" max="10777" width="10.625" style="349" customWidth="1"/>
    <col min="10778" max="10778" width="4.625" style="349" customWidth="1"/>
    <col min="10779" max="11008" width="9" style="349"/>
    <col min="11009" max="11009" width="1.25" style="349" customWidth="1"/>
    <col min="11010" max="11010" width="1.625" style="349" customWidth="1"/>
    <col min="11011" max="11011" width="1.25" style="349" customWidth="1"/>
    <col min="11012" max="11012" width="9.625" style="349" customWidth="1"/>
    <col min="11013" max="11013" width="6.625" style="349" customWidth="1"/>
    <col min="11014" max="11014" width="1.25" style="349" customWidth="1"/>
    <col min="11015" max="11018" width="7.125" style="349" customWidth="1"/>
    <col min="11019" max="11019" width="3.375" style="349" customWidth="1"/>
    <col min="11020" max="11020" width="3.625" style="349" customWidth="1"/>
    <col min="11021" max="11021" width="3.375" style="349" customWidth="1"/>
    <col min="11022" max="11022" width="3.625" style="349" customWidth="1"/>
    <col min="11023" max="11023" width="3.375" style="349" customWidth="1"/>
    <col min="11024" max="11024" width="3.625" style="349" customWidth="1"/>
    <col min="11025" max="11028" width="7.125" style="349" customWidth="1"/>
    <col min="11029" max="11029" width="3.625" style="349" customWidth="1"/>
    <col min="11030" max="11030" width="3.375" style="349" customWidth="1"/>
    <col min="11031" max="11031" width="2.875" style="349" customWidth="1"/>
    <col min="11032" max="11032" width="11.625" style="349" customWidth="1"/>
    <col min="11033" max="11033" width="10.625" style="349" customWidth="1"/>
    <col min="11034" max="11034" width="4.625" style="349" customWidth="1"/>
    <col min="11035" max="11264" width="9" style="349"/>
    <col min="11265" max="11265" width="1.25" style="349" customWidth="1"/>
    <col min="11266" max="11266" width="1.625" style="349" customWidth="1"/>
    <col min="11267" max="11267" width="1.25" style="349" customWidth="1"/>
    <col min="11268" max="11268" width="9.625" style="349" customWidth="1"/>
    <col min="11269" max="11269" width="6.625" style="349" customWidth="1"/>
    <col min="11270" max="11270" width="1.25" style="349" customWidth="1"/>
    <col min="11271" max="11274" width="7.125" style="349" customWidth="1"/>
    <col min="11275" max="11275" width="3.375" style="349" customWidth="1"/>
    <col min="11276" max="11276" width="3.625" style="349" customWidth="1"/>
    <col min="11277" max="11277" width="3.375" style="349" customWidth="1"/>
    <col min="11278" max="11278" width="3.625" style="349" customWidth="1"/>
    <col min="11279" max="11279" width="3.375" style="349" customWidth="1"/>
    <col min="11280" max="11280" width="3.625" style="349" customWidth="1"/>
    <col min="11281" max="11284" width="7.125" style="349" customWidth="1"/>
    <col min="11285" max="11285" width="3.625" style="349" customWidth="1"/>
    <col min="11286" max="11286" width="3.375" style="349" customWidth="1"/>
    <col min="11287" max="11287" width="2.875" style="349" customWidth="1"/>
    <col min="11288" max="11288" width="11.625" style="349" customWidth="1"/>
    <col min="11289" max="11289" width="10.625" style="349" customWidth="1"/>
    <col min="11290" max="11290" width="4.625" style="349" customWidth="1"/>
    <col min="11291" max="11520" width="9" style="349"/>
    <col min="11521" max="11521" width="1.25" style="349" customWidth="1"/>
    <col min="11522" max="11522" width="1.625" style="349" customWidth="1"/>
    <col min="11523" max="11523" width="1.25" style="349" customWidth="1"/>
    <col min="11524" max="11524" width="9.625" style="349" customWidth="1"/>
    <col min="11525" max="11525" width="6.625" style="349" customWidth="1"/>
    <col min="11526" max="11526" width="1.25" style="349" customWidth="1"/>
    <col min="11527" max="11530" width="7.125" style="349" customWidth="1"/>
    <col min="11531" max="11531" width="3.375" style="349" customWidth="1"/>
    <col min="11532" max="11532" width="3.625" style="349" customWidth="1"/>
    <col min="11533" max="11533" width="3.375" style="349" customWidth="1"/>
    <col min="11534" max="11534" width="3.625" style="349" customWidth="1"/>
    <col min="11535" max="11535" width="3.375" style="349" customWidth="1"/>
    <col min="11536" max="11536" width="3.625" style="349" customWidth="1"/>
    <col min="11537" max="11540" width="7.125" style="349" customWidth="1"/>
    <col min="11541" max="11541" width="3.625" style="349" customWidth="1"/>
    <col min="11542" max="11542" width="3.375" style="349" customWidth="1"/>
    <col min="11543" max="11543" width="2.875" style="349" customWidth="1"/>
    <col min="11544" max="11544" width="11.625" style="349" customWidth="1"/>
    <col min="11545" max="11545" width="10.625" style="349" customWidth="1"/>
    <col min="11546" max="11546" width="4.625" style="349" customWidth="1"/>
    <col min="11547" max="11776" width="9" style="349"/>
    <col min="11777" max="11777" width="1.25" style="349" customWidth="1"/>
    <col min="11778" max="11778" width="1.625" style="349" customWidth="1"/>
    <col min="11779" max="11779" width="1.25" style="349" customWidth="1"/>
    <col min="11780" max="11780" width="9.625" style="349" customWidth="1"/>
    <col min="11781" max="11781" width="6.625" style="349" customWidth="1"/>
    <col min="11782" max="11782" width="1.25" style="349" customWidth="1"/>
    <col min="11783" max="11786" width="7.125" style="349" customWidth="1"/>
    <col min="11787" max="11787" width="3.375" style="349" customWidth="1"/>
    <col min="11788" max="11788" width="3.625" style="349" customWidth="1"/>
    <col min="11789" max="11789" width="3.375" style="349" customWidth="1"/>
    <col min="11790" max="11790" width="3.625" style="349" customWidth="1"/>
    <col min="11791" max="11791" width="3.375" style="349" customWidth="1"/>
    <col min="11792" max="11792" width="3.625" style="349" customWidth="1"/>
    <col min="11793" max="11796" width="7.125" style="349" customWidth="1"/>
    <col min="11797" max="11797" width="3.625" style="349" customWidth="1"/>
    <col min="11798" max="11798" width="3.375" style="349" customWidth="1"/>
    <col min="11799" max="11799" width="2.875" style="349" customWidth="1"/>
    <col min="11800" max="11800" width="11.625" style="349" customWidth="1"/>
    <col min="11801" max="11801" width="10.625" style="349" customWidth="1"/>
    <col min="11802" max="11802" width="4.625" style="349" customWidth="1"/>
    <col min="11803" max="12032" width="9" style="349"/>
    <col min="12033" max="12033" width="1.25" style="349" customWidth="1"/>
    <col min="12034" max="12034" width="1.625" style="349" customWidth="1"/>
    <col min="12035" max="12035" width="1.25" style="349" customWidth="1"/>
    <col min="12036" max="12036" width="9.625" style="349" customWidth="1"/>
    <col min="12037" max="12037" width="6.625" style="349" customWidth="1"/>
    <col min="12038" max="12038" width="1.25" style="349" customWidth="1"/>
    <col min="12039" max="12042" width="7.125" style="349" customWidth="1"/>
    <col min="12043" max="12043" width="3.375" style="349" customWidth="1"/>
    <col min="12044" max="12044" width="3.625" style="349" customWidth="1"/>
    <col min="12045" max="12045" width="3.375" style="349" customWidth="1"/>
    <col min="12046" max="12046" width="3.625" style="349" customWidth="1"/>
    <col min="12047" max="12047" width="3.375" style="349" customWidth="1"/>
    <col min="12048" max="12048" width="3.625" style="349" customWidth="1"/>
    <col min="12049" max="12052" width="7.125" style="349" customWidth="1"/>
    <col min="12053" max="12053" width="3.625" style="349" customWidth="1"/>
    <col min="12054" max="12054" width="3.375" style="349" customWidth="1"/>
    <col min="12055" max="12055" width="2.875" style="349" customWidth="1"/>
    <col min="12056" max="12056" width="11.625" style="349" customWidth="1"/>
    <col min="12057" max="12057" width="10.625" style="349" customWidth="1"/>
    <col min="12058" max="12058" width="4.625" style="349" customWidth="1"/>
    <col min="12059" max="12288" width="9" style="349"/>
    <col min="12289" max="12289" width="1.25" style="349" customWidth="1"/>
    <col min="12290" max="12290" width="1.625" style="349" customWidth="1"/>
    <col min="12291" max="12291" width="1.25" style="349" customWidth="1"/>
    <col min="12292" max="12292" width="9.625" style="349" customWidth="1"/>
    <col min="12293" max="12293" width="6.625" style="349" customWidth="1"/>
    <col min="12294" max="12294" width="1.25" style="349" customWidth="1"/>
    <col min="12295" max="12298" width="7.125" style="349" customWidth="1"/>
    <col min="12299" max="12299" width="3.375" style="349" customWidth="1"/>
    <col min="12300" max="12300" width="3.625" style="349" customWidth="1"/>
    <col min="12301" max="12301" width="3.375" style="349" customWidth="1"/>
    <col min="12302" max="12302" width="3.625" style="349" customWidth="1"/>
    <col min="12303" max="12303" width="3.375" style="349" customWidth="1"/>
    <col min="12304" max="12304" width="3.625" style="349" customWidth="1"/>
    <col min="12305" max="12308" width="7.125" style="349" customWidth="1"/>
    <col min="12309" max="12309" width="3.625" style="349" customWidth="1"/>
    <col min="12310" max="12310" width="3.375" style="349" customWidth="1"/>
    <col min="12311" max="12311" width="2.875" style="349" customWidth="1"/>
    <col min="12312" max="12312" width="11.625" style="349" customWidth="1"/>
    <col min="12313" max="12313" width="10.625" style="349" customWidth="1"/>
    <col min="12314" max="12314" width="4.625" style="349" customWidth="1"/>
    <col min="12315" max="12544" width="9" style="349"/>
    <col min="12545" max="12545" width="1.25" style="349" customWidth="1"/>
    <col min="12546" max="12546" width="1.625" style="349" customWidth="1"/>
    <col min="12547" max="12547" width="1.25" style="349" customWidth="1"/>
    <col min="12548" max="12548" width="9.625" style="349" customWidth="1"/>
    <col min="12549" max="12549" width="6.625" style="349" customWidth="1"/>
    <col min="12550" max="12550" width="1.25" style="349" customWidth="1"/>
    <col min="12551" max="12554" width="7.125" style="349" customWidth="1"/>
    <col min="12555" max="12555" width="3.375" style="349" customWidth="1"/>
    <col min="12556" max="12556" width="3.625" style="349" customWidth="1"/>
    <col min="12557" max="12557" width="3.375" style="349" customWidth="1"/>
    <col min="12558" max="12558" width="3.625" style="349" customWidth="1"/>
    <col min="12559" max="12559" width="3.375" style="349" customWidth="1"/>
    <col min="12560" max="12560" width="3.625" style="349" customWidth="1"/>
    <col min="12561" max="12564" width="7.125" style="349" customWidth="1"/>
    <col min="12565" max="12565" width="3.625" style="349" customWidth="1"/>
    <col min="12566" max="12566" width="3.375" style="349" customWidth="1"/>
    <col min="12567" max="12567" width="2.875" style="349" customWidth="1"/>
    <col min="12568" max="12568" width="11.625" style="349" customWidth="1"/>
    <col min="12569" max="12569" width="10.625" style="349" customWidth="1"/>
    <col min="12570" max="12570" width="4.625" style="349" customWidth="1"/>
    <col min="12571" max="12800" width="9" style="349"/>
    <col min="12801" max="12801" width="1.25" style="349" customWidth="1"/>
    <col min="12802" max="12802" width="1.625" style="349" customWidth="1"/>
    <col min="12803" max="12803" width="1.25" style="349" customWidth="1"/>
    <col min="12804" max="12804" width="9.625" style="349" customWidth="1"/>
    <col min="12805" max="12805" width="6.625" style="349" customWidth="1"/>
    <col min="12806" max="12806" width="1.25" style="349" customWidth="1"/>
    <col min="12807" max="12810" width="7.125" style="349" customWidth="1"/>
    <col min="12811" max="12811" width="3.375" style="349" customWidth="1"/>
    <col min="12812" max="12812" width="3.625" style="349" customWidth="1"/>
    <col min="12813" max="12813" width="3.375" style="349" customWidth="1"/>
    <col min="12814" max="12814" width="3.625" style="349" customWidth="1"/>
    <col min="12815" max="12815" width="3.375" style="349" customWidth="1"/>
    <col min="12816" max="12816" width="3.625" style="349" customWidth="1"/>
    <col min="12817" max="12820" width="7.125" style="349" customWidth="1"/>
    <col min="12821" max="12821" width="3.625" style="349" customWidth="1"/>
    <col min="12822" max="12822" width="3.375" style="349" customWidth="1"/>
    <col min="12823" max="12823" width="2.875" style="349" customWidth="1"/>
    <col min="12824" max="12824" width="11.625" style="349" customWidth="1"/>
    <col min="12825" max="12825" width="10.625" style="349" customWidth="1"/>
    <col min="12826" max="12826" width="4.625" style="349" customWidth="1"/>
    <col min="12827" max="13056" width="9" style="349"/>
    <col min="13057" max="13057" width="1.25" style="349" customWidth="1"/>
    <col min="13058" max="13058" width="1.625" style="349" customWidth="1"/>
    <col min="13059" max="13059" width="1.25" style="349" customWidth="1"/>
    <col min="13060" max="13060" width="9.625" style="349" customWidth="1"/>
    <col min="13061" max="13061" width="6.625" style="349" customWidth="1"/>
    <col min="13062" max="13062" width="1.25" style="349" customWidth="1"/>
    <col min="13063" max="13066" width="7.125" style="349" customWidth="1"/>
    <col min="13067" max="13067" width="3.375" style="349" customWidth="1"/>
    <col min="13068" max="13068" width="3.625" style="349" customWidth="1"/>
    <col min="13069" max="13069" width="3.375" style="349" customWidth="1"/>
    <col min="13070" max="13070" width="3.625" style="349" customWidth="1"/>
    <col min="13071" max="13071" width="3.375" style="349" customWidth="1"/>
    <col min="13072" max="13072" width="3.625" style="349" customWidth="1"/>
    <col min="13073" max="13076" width="7.125" style="349" customWidth="1"/>
    <col min="13077" max="13077" width="3.625" style="349" customWidth="1"/>
    <col min="13078" max="13078" width="3.375" style="349" customWidth="1"/>
    <col min="13079" max="13079" width="2.875" style="349" customWidth="1"/>
    <col min="13080" max="13080" width="11.625" style="349" customWidth="1"/>
    <col min="13081" max="13081" width="10.625" style="349" customWidth="1"/>
    <col min="13082" max="13082" width="4.625" style="349" customWidth="1"/>
    <col min="13083" max="13312" width="9" style="349"/>
    <col min="13313" max="13313" width="1.25" style="349" customWidth="1"/>
    <col min="13314" max="13314" width="1.625" style="349" customWidth="1"/>
    <col min="13315" max="13315" width="1.25" style="349" customWidth="1"/>
    <col min="13316" max="13316" width="9.625" style="349" customWidth="1"/>
    <col min="13317" max="13317" width="6.625" style="349" customWidth="1"/>
    <col min="13318" max="13318" width="1.25" style="349" customWidth="1"/>
    <col min="13319" max="13322" width="7.125" style="349" customWidth="1"/>
    <col min="13323" max="13323" width="3.375" style="349" customWidth="1"/>
    <col min="13324" max="13324" width="3.625" style="349" customWidth="1"/>
    <col min="13325" max="13325" width="3.375" style="349" customWidth="1"/>
    <col min="13326" max="13326" width="3.625" style="349" customWidth="1"/>
    <col min="13327" max="13327" width="3.375" style="349" customWidth="1"/>
    <col min="13328" max="13328" width="3.625" style="349" customWidth="1"/>
    <col min="13329" max="13332" width="7.125" style="349" customWidth="1"/>
    <col min="13333" max="13333" width="3.625" style="349" customWidth="1"/>
    <col min="13334" max="13334" width="3.375" style="349" customWidth="1"/>
    <col min="13335" max="13335" width="2.875" style="349" customWidth="1"/>
    <col min="13336" max="13336" width="11.625" style="349" customWidth="1"/>
    <col min="13337" max="13337" width="10.625" style="349" customWidth="1"/>
    <col min="13338" max="13338" width="4.625" style="349" customWidth="1"/>
    <col min="13339" max="13568" width="9" style="349"/>
    <col min="13569" max="13569" width="1.25" style="349" customWidth="1"/>
    <col min="13570" max="13570" width="1.625" style="349" customWidth="1"/>
    <col min="13571" max="13571" width="1.25" style="349" customWidth="1"/>
    <col min="13572" max="13572" width="9.625" style="349" customWidth="1"/>
    <col min="13573" max="13573" width="6.625" style="349" customWidth="1"/>
    <col min="13574" max="13574" width="1.25" style="349" customWidth="1"/>
    <col min="13575" max="13578" width="7.125" style="349" customWidth="1"/>
    <col min="13579" max="13579" width="3.375" style="349" customWidth="1"/>
    <col min="13580" max="13580" width="3.625" style="349" customWidth="1"/>
    <col min="13581" max="13581" width="3.375" style="349" customWidth="1"/>
    <col min="13582" max="13582" width="3.625" style="349" customWidth="1"/>
    <col min="13583" max="13583" width="3.375" style="349" customWidth="1"/>
    <col min="13584" max="13584" width="3.625" style="349" customWidth="1"/>
    <col min="13585" max="13588" width="7.125" style="349" customWidth="1"/>
    <col min="13589" max="13589" width="3.625" style="349" customWidth="1"/>
    <col min="13590" max="13590" width="3.375" style="349" customWidth="1"/>
    <col min="13591" max="13591" width="2.875" style="349" customWidth="1"/>
    <col min="13592" max="13592" width="11.625" style="349" customWidth="1"/>
    <col min="13593" max="13593" width="10.625" style="349" customWidth="1"/>
    <col min="13594" max="13594" width="4.625" style="349" customWidth="1"/>
    <col min="13595" max="13824" width="9" style="349"/>
    <col min="13825" max="13825" width="1.25" style="349" customWidth="1"/>
    <col min="13826" max="13826" width="1.625" style="349" customWidth="1"/>
    <col min="13827" max="13827" width="1.25" style="349" customWidth="1"/>
    <col min="13828" max="13828" width="9.625" style="349" customWidth="1"/>
    <col min="13829" max="13829" width="6.625" style="349" customWidth="1"/>
    <col min="13830" max="13830" width="1.25" style="349" customWidth="1"/>
    <col min="13831" max="13834" width="7.125" style="349" customWidth="1"/>
    <col min="13835" max="13835" width="3.375" style="349" customWidth="1"/>
    <col min="13836" max="13836" width="3.625" style="349" customWidth="1"/>
    <col min="13837" max="13837" width="3.375" style="349" customWidth="1"/>
    <col min="13838" max="13838" width="3.625" style="349" customWidth="1"/>
    <col min="13839" max="13839" width="3.375" style="349" customWidth="1"/>
    <col min="13840" max="13840" width="3.625" style="349" customWidth="1"/>
    <col min="13841" max="13844" width="7.125" style="349" customWidth="1"/>
    <col min="13845" max="13845" width="3.625" style="349" customWidth="1"/>
    <col min="13846" max="13846" width="3.375" style="349" customWidth="1"/>
    <col min="13847" max="13847" width="2.875" style="349" customWidth="1"/>
    <col min="13848" max="13848" width="11.625" style="349" customWidth="1"/>
    <col min="13849" max="13849" width="10.625" style="349" customWidth="1"/>
    <col min="13850" max="13850" width="4.625" style="349" customWidth="1"/>
    <col min="13851" max="14080" width="9" style="349"/>
    <col min="14081" max="14081" width="1.25" style="349" customWidth="1"/>
    <col min="14082" max="14082" width="1.625" style="349" customWidth="1"/>
    <col min="14083" max="14083" width="1.25" style="349" customWidth="1"/>
    <col min="14084" max="14084" width="9.625" style="349" customWidth="1"/>
    <col min="14085" max="14085" width="6.625" style="349" customWidth="1"/>
    <col min="14086" max="14086" width="1.25" style="349" customWidth="1"/>
    <col min="14087" max="14090" width="7.125" style="349" customWidth="1"/>
    <col min="14091" max="14091" width="3.375" style="349" customWidth="1"/>
    <col min="14092" max="14092" width="3.625" style="349" customWidth="1"/>
    <col min="14093" max="14093" width="3.375" style="349" customWidth="1"/>
    <col min="14094" max="14094" width="3.625" style="349" customWidth="1"/>
    <col min="14095" max="14095" width="3.375" style="349" customWidth="1"/>
    <col min="14096" max="14096" width="3.625" style="349" customWidth="1"/>
    <col min="14097" max="14100" width="7.125" style="349" customWidth="1"/>
    <col min="14101" max="14101" width="3.625" style="349" customWidth="1"/>
    <col min="14102" max="14102" width="3.375" style="349" customWidth="1"/>
    <col min="14103" max="14103" width="2.875" style="349" customWidth="1"/>
    <col min="14104" max="14104" width="11.625" style="349" customWidth="1"/>
    <col min="14105" max="14105" width="10.625" style="349" customWidth="1"/>
    <col min="14106" max="14106" width="4.625" style="349" customWidth="1"/>
    <col min="14107" max="14336" width="9" style="349"/>
    <col min="14337" max="14337" width="1.25" style="349" customWidth="1"/>
    <col min="14338" max="14338" width="1.625" style="349" customWidth="1"/>
    <col min="14339" max="14339" width="1.25" style="349" customWidth="1"/>
    <col min="14340" max="14340" width="9.625" style="349" customWidth="1"/>
    <col min="14341" max="14341" width="6.625" style="349" customWidth="1"/>
    <col min="14342" max="14342" width="1.25" style="349" customWidth="1"/>
    <col min="14343" max="14346" width="7.125" style="349" customWidth="1"/>
    <col min="14347" max="14347" width="3.375" style="349" customWidth="1"/>
    <col min="14348" max="14348" width="3.625" style="349" customWidth="1"/>
    <col min="14349" max="14349" width="3.375" style="349" customWidth="1"/>
    <col min="14350" max="14350" width="3.625" style="349" customWidth="1"/>
    <col min="14351" max="14351" width="3.375" style="349" customWidth="1"/>
    <col min="14352" max="14352" width="3.625" style="349" customWidth="1"/>
    <col min="14353" max="14356" width="7.125" style="349" customWidth="1"/>
    <col min="14357" max="14357" width="3.625" style="349" customWidth="1"/>
    <col min="14358" max="14358" width="3.375" style="349" customWidth="1"/>
    <col min="14359" max="14359" width="2.875" style="349" customWidth="1"/>
    <col min="14360" max="14360" width="11.625" style="349" customWidth="1"/>
    <col min="14361" max="14361" width="10.625" style="349" customWidth="1"/>
    <col min="14362" max="14362" width="4.625" style="349" customWidth="1"/>
    <col min="14363" max="14592" width="9" style="349"/>
    <col min="14593" max="14593" width="1.25" style="349" customWidth="1"/>
    <col min="14594" max="14594" width="1.625" style="349" customWidth="1"/>
    <col min="14595" max="14595" width="1.25" style="349" customWidth="1"/>
    <col min="14596" max="14596" width="9.625" style="349" customWidth="1"/>
    <col min="14597" max="14597" width="6.625" style="349" customWidth="1"/>
    <col min="14598" max="14598" width="1.25" style="349" customWidth="1"/>
    <col min="14599" max="14602" width="7.125" style="349" customWidth="1"/>
    <col min="14603" max="14603" width="3.375" style="349" customWidth="1"/>
    <col min="14604" max="14604" width="3.625" style="349" customWidth="1"/>
    <col min="14605" max="14605" width="3.375" style="349" customWidth="1"/>
    <col min="14606" max="14606" width="3.625" style="349" customWidth="1"/>
    <col min="14607" max="14607" width="3.375" style="349" customWidth="1"/>
    <col min="14608" max="14608" width="3.625" style="349" customWidth="1"/>
    <col min="14609" max="14612" width="7.125" style="349" customWidth="1"/>
    <col min="14613" max="14613" width="3.625" style="349" customWidth="1"/>
    <col min="14614" max="14614" width="3.375" style="349" customWidth="1"/>
    <col min="14615" max="14615" width="2.875" style="349" customWidth="1"/>
    <col min="14616" max="14616" width="11.625" style="349" customWidth="1"/>
    <col min="14617" max="14617" width="10.625" style="349" customWidth="1"/>
    <col min="14618" max="14618" width="4.625" style="349" customWidth="1"/>
    <col min="14619" max="14848" width="9" style="349"/>
    <col min="14849" max="14849" width="1.25" style="349" customWidth="1"/>
    <col min="14850" max="14850" width="1.625" style="349" customWidth="1"/>
    <col min="14851" max="14851" width="1.25" style="349" customWidth="1"/>
    <col min="14852" max="14852" width="9.625" style="349" customWidth="1"/>
    <col min="14853" max="14853" width="6.625" style="349" customWidth="1"/>
    <col min="14854" max="14854" width="1.25" style="349" customWidth="1"/>
    <col min="14855" max="14858" width="7.125" style="349" customWidth="1"/>
    <col min="14859" max="14859" width="3.375" style="349" customWidth="1"/>
    <col min="14860" max="14860" width="3.625" style="349" customWidth="1"/>
    <col min="14861" max="14861" width="3.375" style="349" customWidth="1"/>
    <col min="14862" max="14862" width="3.625" style="349" customWidth="1"/>
    <col min="14863" max="14863" width="3.375" style="349" customWidth="1"/>
    <col min="14864" max="14864" width="3.625" style="349" customWidth="1"/>
    <col min="14865" max="14868" width="7.125" style="349" customWidth="1"/>
    <col min="14869" max="14869" width="3.625" style="349" customWidth="1"/>
    <col min="14870" max="14870" width="3.375" style="349" customWidth="1"/>
    <col min="14871" max="14871" width="2.875" style="349" customWidth="1"/>
    <col min="14872" max="14872" width="11.625" style="349" customWidth="1"/>
    <col min="14873" max="14873" width="10.625" style="349" customWidth="1"/>
    <col min="14874" max="14874" width="4.625" style="349" customWidth="1"/>
    <col min="14875" max="15104" width="9" style="349"/>
    <col min="15105" max="15105" width="1.25" style="349" customWidth="1"/>
    <col min="15106" max="15106" width="1.625" style="349" customWidth="1"/>
    <col min="15107" max="15107" width="1.25" style="349" customWidth="1"/>
    <col min="15108" max="15108" width="9.625" style="349" customWidth="1"/>
    <col min="15109" max="15109" width="6.625" style="349" customWidth="1"/>
    <col min="15110" max="15110" width="1.25" style="349" customWidth="1"/>
    <col min="15111" max="15114" width="7.125" style="349" customWidth="1"/>
    <col min="15115" max="15115" width="3.375" style="349" customWidth="1"/>
    <col min="15116" max="15116" width="3.625" style="349" customWidth="1"/>
    <col min="15117" max="15117" width="3.375" style="349" customWidth="1"/>
    <col min="15118" max="15118" width="3.625" style="349" customWidth="1"/>
    <col min="15119" max="15119" width="3.375" style="349" customWidth="1"/>
    <col min="15120" max="15120" width="3.625" style="349" customWidth="1"/>
    <col min="15121" max="15124" width="7.125" style="349" customWidth="1"/>
    <col min="15125" max="15125" width="3.625" style="349" customWidth="1"/>
    <col min="15126" max="15126" width="3.375" style="349" customWidth="1"/>
    <col min="15127" max="15127" width="2.875" style="349" customWidth="1"/>
    <col min="15128" max="15128" width="11.625" style="349" customWidth="1"/>
    <col min="15129" max="15129" width="10.625" style="349" customWidth="1"/>
    <col min="15130" max="15130" width="4.625" style="349" customWidth="1"/>
    <col min="15131" max="15360" width="9" style="349"/>
    <col min="15361" max="15361" width="1.25" style="349" customWidth="1"/>
    <col min="15362" max="15362" width="1.625" style="349" customWidth="1"/>
    <col min="15363" max="15363" width="1.25" style="349" customWidth="1"/>
    <col min="15364" max="15364" width="9.625" style="349" customWidth="1"/>
    <col min="15365" max="15365" width="6.625" style="349" customWidth="1"/>
    <col min="15366" max="15366" width="1.25" style="349" customWidth="1"/>
    <col min="15367" max="15370" width="7.125" style="349" customWidth="1"/>
    <col min="15371" max="15371" width="3.375" style="349" customWidth="1"/>
    <col min="15372" max="15372" width="3.625" style="349" customWidth="1"/>
    <col min="15373" max="15373" width="3.375" style="349" customWidth="1"/>
    <col min="15374" max="15374" width="3.625" style="349" customWidth="1"/>
    <col min="15375" max="15375" width="3.375" style="349" customWidth="1"/>
    <col min="15376" max="15376" width="3.625" style="349" customWidth="1"/>
    <col min="15377" max="15380" width="7.125" style="349" customWidth="1"/>
    <col min="15381" max="15381" width="3.625" style="349" customWidth="1"/>
    <col min="15382" max="15382" width="3.375" style="349" customWidth="1"/>
    <col min="15383" max="15383" width="2.875" style="349" customWidth="1"/>
    <col min="15384" max="15384" width="11.625" style="349" customWidth="1"/>
    <col min="15385" max="15385" width="10.625" style="349" customWidth="1"/>
    <col min="15386" max="15386" width="4.625" style="349" customWidth="1"/>
    <col min="15387" max="15616" width="9" style="349"/>
    <col min="15617" max="15617" width="1.25" style="349" customWidth="1"/>
    <col min="15618" max="15618" width="1.625" style="349" customWidth="1"/>
    <col min="15619" max="15619" width="1.25" style="349" customWidth="1"/>
    <col min="15620" max="15620" width="9.625" style="349" customWidth="1"/>
    <col min="15621" max="15621" width="6.625" style="349" customWidth="1"/>
    <col min="15622" max="15622" width="1.25" style="349" customWidth="1"/>
    <col min="15623" max="15626" width="7.125" style="349" customWidth="1"/>
    <col min="15627" max="15627" width="3.375" style="349" customWidth="1"/>
    <col min="15628" max="15628" width="3.625" style="349" customWidth="1"/>
    <col min="15629" max="15629" width="3.375" style="349" customWidth="1"/>
    <col min="15630" max="15630" width="3.625" style="349" customWidth="1"/>
    <col min="15631" max="15631" width="3.375" style="349" customWidth="1"/>
    <col min="15632" max="15632" width="3.625" style="349" customWidth="1"/>
    <col min="15633" max="15636" width="7.125" style="349" customWidth="1"/>
    <col min="15637" max="15637" width="3.625" style="349" customWidth="1"/>
    <col min="15638" max="15638" width="3.375" style="349" customWidth="1"/>
    <col min="15639" max="15639" width="2.875" style="349" customWidth="1"/>
    <col min="15640" max="15640" width="11.625" style="349" customWidth="1"/>
    <col min="15641" max="15641" width="10.625" style="349" customWidth="1"/>
    <col min="15642" max="15642" width="4.625" style="349" customWidth="1"/>
    <col min="15643" max="15872" width="9" style="349"/>
    <col min="15873" max="15873" width="1.25" style="349" customWidth="1"/>
    <col min="15874" max="15874" width="1.625" style="349" customWidth="1"/>
    <col min="15875" max="15875" width="1.25" style="349" customWidth="1"/>
    <col min="15876" max="15876" width="9.625" style="349" customWidth="1"/>
    <col min="15877" max="15877" width="6.625" style="349" customWidth="1"/>
    <col min="15878" max="15878" width="1.25" style="349" customWidth="1"/>
    <col min="15879" max="15882" width="7.125" style="349" customWidth="1"/>
    <col min="15883" max="15883" width="3.375" style="349" customWidth="1"/>
    <col min="15884" max="15884" width="3.625" style="349" customWidth="1"/>
    <col min="15885" max="15885" width="3.375" style="349" customWidth="1"/>
    <col min="15886" max="15886" width="3.625" style="349" customWidth="1"/>
    <col min="15887" max="15887" width="3.375" style="349" customWidth="1"/>
    <col min="15888" max="15888" width="3.625" style="349" customWidth="1"/>
    <col min="15889" max="15892" width="7.125" style="349" customWidth="1"/>
    <col min="15893" max="15893" width="3.625" style="349" customWidth="1"/>
    <col min="15894" max="15894" width="3.375" style="349" customWidth="1"/>
    <col min="15895" max="15895" width="2.875" style="349" customWidth="1"/>
    <col min="15896" max="15896" width="11.625" style="349" customWidth="1"/>
    <col min="15897" max="15897" width="10.625" style="349" customWidth="1"/>
    <col min="15898" max="15898" width="4.625" style="349" customWidth="1"/>
    <col min="15899" max="16128" width="9" style="349"/>
    <col min="16129" max="16129" width="1.25" style="349" customWidth="1"/>
    <col min="16130" max="16130" width="1.625" style="349" customWidth="1"/>
    <col min="16131" max="16131" width="1.25" style="349" customWidth="1"/>
    <col min="16132" max="16132" width="9.625" style="349" customWidth="1"/>
    <col min="16133" max="16133" width="6.625" style="349" customWidth="1"/>
    <col min="16134" max="16134" width="1.25" style="349" customWidth="1"/>
    <col min="16135" max="16138" width="7.125" style="349" customWidth="1"/>
    <col min="16139" max="16139" width="3.375" style="349" customWidth="1"/>
    <col min="16140" max="16140" width="3.625" style="349" customWidth="1"/>
    <col min="16141" max="16141" width="3.375" style="349" customWidth="1"/>
    <col min="16142" max="16142" width="3.625" style="349" customWidth="1"/>
    <col min="16143" max="16143" width="3.375" style="349" customWidth="1"/>
    <col min="16144" max="16144" width="3.625" style="349" customWidth="1"/>
    <col min="16145" max="16148" width="7.125" style="349" customWidth="1"/>
    <col min="16149" max="16149" width="3.625" style="349" customWidth="1"/>
    <col min="16150" max="16150" width="3.375" style="349" customWidth="1"/>
    <col min="16151" max="16151" width="2.875" style="349" customWidth="1"/>
    <col min="16152" max="16152" width="11.625" style="349" customWidth="1"/>
    <col min="16153" max="16153" width="10.625" style="349" customWidth="1"/>
    <col min="16154" max="16154" width="4.625" style="349" customWidth="1"/>
    <col min="16155" max="16384" width="9" style="349"/>
  </cols>
  <sheetData>
    <row r="1" spans="1:28" s="25" customFormat="1" ht="37.5" customHeight="1">
      <c r="B1" s="460" t="s">
        <v>1184</v>
      </c>
      <c r="Q1" s="1079" t="str">
        <f>HYPERLINK("#提出書類一覧表!$A$1","一覧へ戻る")</f>
        <v>一覧へ戻る</v>
      </c>
      <c r="R1" s="1079"/>
      <c r="S1" s="1079"/>
      <c r="U1" s="460" t="s">
        <v>1475</v>
      </c>
    </row>
    <row r="2" spans="1:28" ht="20.100000000000001" customHeight="1">
      <c r="A2" s="2761" t="s">
        <v>1427</v>
      </c>
      <c r="B2" s="2762"/>
      <c r="C2" s="2762"/>
      <c r="D2" s="2762"/>
      <c r="E2" s="2762"/>
      <c r="F2" s="348"/>
      <c r="G2" s="348"/>
      <c r="H2" s="348"/>
      <c r="AA2" s="47"/>
      <c r="AB2" s="47"/>
    </row>
    <row r="3" spans="1:28" ht="34.5" customHeight="1">
      <c r="U3" s="2763" t="s">
        <v>218</v>
      </c>
      <c r="V3" s="2764"/>
      <c r="W3" s="2765"/>
      <c r="X3" s="2766"/>
      <c r="Y3" s="2767"/>
      <c r="Z3" s="2768"/>
      <c r="AA3" s="47"/>
      <c r="AB3" s="47"/>
    </row>
    <row r="4" spans="1:28" ht="15" customHeight="1">
      <c r="U4" s="350"/>
      <c r="V4" s="350"/>
      <c r="W4" s="350"/>
      <c r="X4" s="350"/>
      <c r="Y4" s="350"/>
      <c r="Z4" s="350"/>
      <c r="AA4" s="47"/>
      <c r="AB4" s="47"/>
    </row>
    <row r="5" spans="1:28" ht="15" customHeight="1">
      <c r="A5" s="2769" t="s">
        <v>219</v>
      </c>
      <c r="B5" s="2769"/>
      <c r="C5" s="2769"/>
      <c r="D5" s="2769"/>
      <c r="E5" s="2770" t="str">
        <f>標準入力!$H$4</f>
        <v>土木第1グループ雑工事</v>
      </c>
      <c r="F5" s="2770"/>
      <c r="G5" s="2770"/>
      <c r="H5" s="2770"/>
      <c r="I5" s="2770"/>
      <c r="J5" s="2770"/>
      <c r="K5" s="2770"/>
      <c r="L5" s="351"/>
      <c r="M5" s="351"/>
      <c r="N5" s="352"/>
      <c r="O5" s="352"/>
      <c r="P5" s="352"/>
      <c r="T5" s="2771" t="s">
        <v>954</v>
      </c>
      <c r="U5" s="2771"/>
      <c r="V5" s="2772" t="str">
        <f>標準入力!$H$7</f>
        <v>●●●●株式会社</v>
      </c>
      <c r="W5" s="2772"/>
      <c r="X5" s="2772"/>
      <c r="Y5" s="2772"/>
      <c r="Z5" s="2772"/>
      <c r="AA5" s="47"/>
      <c r="AB5" s="47"/>
    </row>
    <row r="6" spans="1:28" ht="15" customHeight="1">
      <c r="A6" s="353"/>
      <c r="B6" s="353"/>
      <c r="C6" s="353"/>
      <c r="D6" s="353"/>
      <c r="E6" s="354"/>
      <c r="F6" s="354"/>
      <c r="G6" s="354"/>
      <c r="H6" s="354"/>
      <c r="I6" s="354"/>
      <c r="J6" s="354"/>
      <c r="K6" s="354"/>
      <c r="L6" s="351"/>
      <c r="M6" s="351"/>
      <c r="N6" s="352"/>
      <c r="O6" s="352"/>
      <c r="P6" s="352"/>
      <c r="T6" s="354"/>
      <c r="U6" s="354"/>
      <c r="V6" s="352"/>
      <c r="W6" s="355"/>
      <c r="X6" s="355"/>
      <c r="Y6" s="355"/>
      <c r="Z6" s="352"/>
      <c r="AA6" s="47"/>
      <c r="AB6" s="47"/>
    </row>
    <row r="7" spans="1:28" ht="21.75" customHeight="1">
      <c r="A7" s="2756" t="s">
        <v>955</v>
      </c>
      <c r="B7" s="2756"/>
      <c r="C7" s="2756"/>
      <c r="D7" s="2756"/>
      <c r="E7" s="2757" t="str">
        <f>標準入力!$H$5</f>
        <v>元請　作業所長</v>
      </c>
      <c r="F7" s="2757"/>
      <c r="G7" s="2757"/>
      <c r="H7" s="2757"/>
      <c r="I7" s="2757"/>
      <c r="J7" s="2757"/>
      <c r="K7" s="356" t="s">
        <v>513</v>
      </c>
      <c r="T7" s="2756" t="s">
        <v>632</v>
      </c>
      <c r="U7" s="2756"/>
      <c r="V7" s="2756"/>
      <c r="W7" s="482"/>
      <c r="X7" s="2773" t="str">
        <f>標準入力!$H$12</f>
        <v>■■　■■</v>
      </c>
      <c r="Y7" s="2773"/>
      <c r="Z7" s="357" t="s">
        <v>228</v>
      </c>
      <c r="AA7" s="47"/>
      <c r="AB7" s="47"/>
    </row>
    <row r="8" spans="1:28" ht="15" customHeight="1">
      <c r="T8" s="2758" t="s">
        <v>941</v>
      </c>
      <c r="U8" s="2758"/>
      <c r="V8" s="2758"/>
      <c r="W8" s="2759"/>
      <c r="X8" s="2759"/>
      <c r="Y8" s="2759"/>
      <c r="Z8" s="358"/>
      <c r="AA8" s="47"/>
      <c r="AB8" s="47"/>
    </row>
    <row r="9" spans="1:28" ht="15" customHeight="1">
      <c r="T9" s="354"/>
      <c r="U9" s="2760" t="s">
        <v>953</v>
      </c>
      <c r="V9" s="2760"/>
      <c r="W9" s="2760"/>
      <c r="X9" s="2760"/>
      <c r="Y9" s="2760"/>
      <c r="Z9" s="352" t="s">
        <v>956</v>
      </c>
      <c r="AA9" s="47"/>
      <c r="AB9" s="47"/>
    </row>
    <row r="10" spans="1:28" s="359" customFormat="1" ht="57.75" customHeight="1">
      <c r="K10" s="2778" t="s">
        <v>957</v>
      </c>
      <c r="L10" s="2778"/>
      <c r="M10" s="2778"/>
      <c r="N10" s="2778"/>
      <c r="O10" s="2778"/>
      <c r="P10" s="2778"/>
      <c r="Q10" s="2778"/>
      <c r="R10" s="2778"/>
      <c r="S10" s="2778"/>
      <c r="AA10" s="47"/>
      <c r="AB10" s="47"/>
    </row>
    <row r="11" spans="1:28" s="359" customFormat="1" ht="15" customHeight="1">
      <c r="A11" s="360"/>
      <c r="B11" s="2779" t="s">
        <v>958</v>
      </c>
      <c r="C11" s="2779"/>
      <c r="D11" s="2779"/>
      <c r="E11" s="2779"/>
      <c r="F11" s="361"/>
      <c r="G11" s="2782"/>
      <c r="H11" s="2783"/>
      <c r="I11" s="2783"/>
      <c r="J11" s="2783"/>
      <c r="K11" s="2783"/>
      <c r="L11" s="2783"/>
      <c r="M11" s="2783"/>
      <c r="N11" s="2783"/>
      <c r="O11" s="2783"/>
      <c r="P11" s="2783"/>
      <c r="Q11" s="2783"/>
      <c r="R11" s="2783"/>
      <c r="S11" s="2783"/>
      <c r="T11" s="2783"/>
      <c r="U11" s="2783"/>
      <c r="V11" s="2783"/>
      <c r="W11" s="2783"/>
      <c r="X11" s="2783"/>
      <c r="Y11" s="2783"/>
      <c r="Z11" s="2784"/>
      <c r="AA11" s="47"/>
      <c r="AB11" s="47"/>
    </row>
    <row r="12" spans="1:28" s="359" customFormat="1" ht="15" customHeight="1">
      <c r="A12" s="362"/>
      <c r="B12" s="2780"/>
      <c r="C12" s="2780"/>
      <c r="D12" s="2780"/>
      <c r="E12" s="2780"/>
      <c r="F12" s="363"/>
      <c r="G12" s="2785"/>
      <c r="H12" s="2786"/>
      <c r="I12" s="2786"/>
      <c r="J12" s="2786"/>
      <c r="K12" s="2786"/>
      <c r="L12" s="2786"/>
      <c r="M12" s="2786"/>
      <c r="N12" s="2786"/>
      <c r="O12" s="2786"/>
      <c r="P12" s="2786"/>
      <c r="Q12" s="2786"/>
      <c r="R12" s="2786"/>
      <c r="S12" s="2786"/>
      <c r="T12" s="2786"/>
      <c r="U12" s="2786"/>
      <c r="V12" s="2786"/>
      <c r="W12" s="2786"/>
      <c r="X12" s="2786"/>
      <c r="Y12" s="2786"/>
      <c r="Z12" s="2787"/>
      <c r="AA12" s="47"/>
      <c r="AB12" s="47"/>
    </row>
    <row r="13" spans="1:28" s="359" customFormat="1" ht="15" customHeight="1">
      <c r="A13" s="364"/>
      <c r="B13" s="2781"/>
      <c r="C13" s="2781"/>
      <c r="D13" s="2781"/>
      <c r="E13" s="2781"/>
      <c r="F13" s="365"/>
      <c r="G13" s="2788"/>
      <c r="H13" s="2789"/>
      <c r="I13" s="2789"/>
      <c r="J13" s="2789"/>
      <c r="K13" s="2789"/>
      <c r="L13" s="2789"/>
      <c r="M13" s="2789"/>
      <c r="N13" s="2789"/>
      <c r="O13" s="2789"/>
      <c r="P13" s="2789"/>
      <c r="Q13" s="2789"/>
      <c r="R13" s="2789"/>
      <c r="S13" s="2789"/>
      <c r="T13" s="2789"/>
      <c r="U13" s="2789"/>
      <c r="V13" s="2789"/>
      <c r="W13" s="2789"/>
      <c r="X13" s="2789"/>
      <c r="Y13" s="2789"/>
      <c r="Z13" s="2790"/>
      <c r="AA13" s="47"/>
      <c r="AB13" s="47"/>
    </row>
    <row r="14" spans="1:28" s="359" customFormat="1" ht="15" customHeight="1">
      <c r="AA14" s="47"/>
      <c r="AB14" s="47"/>
    </row>
    <row r="15" spans="1:28" s="359" customFormat="1" ht="15" customHeight="1">
      <c r="A15" s="360"/>
      <c r="B15" s="2779" t="s">
        <v>959</v>
      </c>
      <c r="C15" s="2779"/>
      <c r="D15" s="2779"/>
      <c r="E15" s="2779"/>
      <c r="F15" s="361"/>
      <c r="G15" s="2782"/>
      <c r="H15" s="2783"/>
      <c r="I15" s="2783"/>
      <c r="J15" s="2783"/>
      <c r="K15" s="2783"/>
      <c r="L15" s="2783"/>
      <c r="M15" s="2783"/>
      <c r="N15" s="2783"/>
      <c r="O15" s="2783"/>
      <c r="P15" s="2783"/>
      <c r="Q15" s="2783"/>
      <c r="R15" s="2783"/>
      <c r="S15" s="2783"/>
      <c r="T15" s="2783"/>
      <c r="U15" s="2783"/>
      <c r="V15" s="2783"/>
      <c r="W15" s="2783"/>
      <c r="X15" s="2783"/>
      <c r="Y15" s="2783"/>
      <c r="Z15" s="2784"/>
      <c r="AA15" s="47"/>
      <c r="AB15" s="47"/>
    </row>
    <row r="16" spans="1:28" s="359" customFormat="1" ht="15" customHeight="1">
      <c r="A16" s="362"/>
      <c r="B16" s="2780"/>
      <c r="C16" s="2780"/>
      <c r="D16" s="2780"/>
      <c r="E16" s="2780"/>
      <c r="F16" s="363"/>
      <c r="G16" s="2785"/>
      <c r="H16" s="2786"/>
      <c r="I16" s="2786"/>
      <c r="J16" s="2786"/>
      <c r="K16" s="2786"/>
      <c r="L16" s="2786"/>
      <c r="M16" s="2786"/>
      <c r="N16" s="2786"/>
      <c r="O16" s="2786"/>
      <c r="P16" s="2786"/>
      <c r="Q16" s="2786"/>
      <c r="R16" s="2786"/>
      <c r="S16" s="2786"/>
      <c r="T16" s="2786"/>
      <c r="U16" s="2786"/>
      <c r="V16" s="2786"/>
      <c r="W16" s="2786"/>
      <c r="X16" s="2786"/>
      <c r="Y16" s="2786"/>
      <c r="Z16" s="2787"/>
      <c r="AA16" s="47"/>
      <c r="AB16" s="47"/>
    </row>
    <row r="17" spans="1:28" s="359" customFormat="1" ht="15" customHeight="1">
      <c r="A17" s="364"/>
      <c r="B17" s="2781"/>
      <c r="C17" s="2781"/>
      <c r="D17" s="2781"/>
      <c r="E17" s="2781"/>
      <c r="F17" s="365"/>
      <c r="G17" s="2788"/>
      <c r="H17" s="2789"/>
      <c r="I17" s="2789"/>
      <c r="J17" s="2789"/>
      <c r="K17" s="2789"/>
      <c r="L17" s="2789"/>
      <c r="M17" s="2789"/>
      <c r="N17" s="2789"/>
      <c r="O17" s="2789"/>
      <c r="P17" s="2789"/>
      <c r="Q17" s="2789"/>
      <c r="R17" s="2789"/>
      <c r="S17" s="2789"/>
      <c r="T17" s="2789"/>
      <c r="U17" s="2789"/>
      <c r="V17" s="2789"/>
      <c r="W17" s="2789"/>
      <c r="X17" s="2789"/>
      <c r="Y17" s="2789"/>
      <c r="Z17" s="2790"/>
      <c r="AA17" s="47"/>
      <c r="AB17" s="47"/>
    </row>
    <row r="18" spans="1:28" s="359" customFormat="1" ht="15" customHeight="1">
      <c r="AA18" s="47"/>
      <c r="AB18" s="47"/>
    </row>
    <row r="19" spans="1:28" s="359" customFormat="1" ht="21.95" customHeight="1">
      <c r="A19" s="2791" t="s">
        <v>960</v>
      </c>
      <c r="B19" s="2792"/>
      <c r="C19" s="2792"/>
      <c r="D19" s="2792"/>
      <c r="E19" s="2792"/>
      <c r="F19" s="2793"/>
      <c r="G19" s="2797"/>
      <c r="H19" s="2792"/>
      <c r="I19" s="2792"/>
      <c r="J19" s="2792"/>
      <c r="K19" s="366"/>
      <c r="L19" s="2798" t="s">
        <v>961</v>
      </c>
      <c r="M19" s="2798"/>
      <c r="N19" s="2798"/>
      <c r="O19" s="2798"/>
      <c r="P19" s="2798"/>
      <c r="Q19" s="2798"/>
      <c r="R19" s="2798"/>
      <c r="S19" s="2792"/>
      <c r="T19" s="2799"/>
      <c r="U19" s="2799"/>
      <c r="V19" s="2800"/>
      <c r="W19" s="2801" t="s">
        <v>962</v>
      </c>
      <c r="X19" s="2802"/>
      <c r="Y19" s="2803"/>
      <c r="Z19" s="2804"/>
      <c r="AA19" s="47"/>
      <c r="AB19" s="47"/>
    </row>
    <row r="20" spans="1:28" s="359" customFormat="1" ht="15" customHeight="1">
      <c r="A20" s="2794"/>
      <c r="B20" s="2795"/>
      <c r="C20" s="2795"/>
      <c r="D20" s="2795"/>
      <c r="E20" s="2795"/>
      <c r="F20" s="2796"/>
      <c r="G20" s="558"/>
      <c r="H20" s="558"/>
      <c r="I20" s="559"/>
      <c r="J20" s="559"/>
      <c r="K20" s="2808"/>
      <c r="L20" s="2808"/>
      <c r="M20" s="2808"/>
      <c r="N20" s="2808"/>
      <c r="O20" s="2774"/>
      <c r="P20" s="2775"/>
      <c r="Q20" s="559"/>
      <c r="R20" s="559"/>
      <c r="S20" s="559"/>
      <c r="T20" s="559"/>
      <c r="U20" s="2774"/>
      <c r="V20" s="2809"/>
      <c r="W20" s="2805"/>
      <c r="X20" s="2806"/>
      <c r="Y20" s="2806"/>
      <c r="Z20" s="2807"/>
      <c r="AA20" s="47"/>
      <c r="AB20" s="47"/>
    </row>
    <row r="21" spans="1:28" s="359" customFormat="1" ht="15" customHeight="1">
      <c r="A21" s="367"/>
      <c r="B21" s="2776"/>
      <c r="C21" s="2776"/>
      <c r="D21" s="2776"/>
      <c r="E21" s="2776"/>
      <c r="F21" s="368"/>
      <c r="G21" s="560"/>
      <c r="H21" s="560"/>
      <c r="I21" s="561"/>
      <c r="J21" s="561"/>
      <c r="K21" s="2777"/>
      <c r="L21" s="2777"/>
      <c r="M21" s="2777"/>
      <c r="N21" s="2777"/>
      <c r="O21" s="2774"/>
      <c r="P21" s="2775"/>
      <c r="Q21" s="561"/>
      <c r="R21" s="561"/>
      <c r="S21" s="561"/>
      <c r="T21" s="561"/>
      <c r="U21" s="2774"/>
      <c r="V21" s="2775"/>
      <c r="W21" s="2813"/>
      <c r="X21" s="2814"/>
      <c r="Y21" s="2814"/>
      <c r="Z21" s="2815"/>
      <c r="AA21" s="47"/>
      <c r="AB21" s="47"/>
    </row>
    <row r="22" spans="1:28" s="359" customFormat="1" ht="15" customHeight="1">
      <c r="A22" s="367"/>
      <c r="B22" s="2776"/>
      <c r="C22" s="2776"/>
      <c r="D22" s="2776"/>
      <c r="E22" s="2776"/>
      <c r="F22" s="368"/>
      <c r="G22" s="560"/>
      <c r="H22" s="560"/>
      <c r="I22" s="561"/>
      <c r="J22" s="561"/>
      <c r="K22" s="2777"/>
      <c r="L22" s="2777"/>
      <c r="M22" s="2777"/>
      <c r="N22" s="2777"/>
      <c r="O22" s="2774"/>
      <c r="P22" s="2775"/>
      <c r="Q22" s="561"/>
      <c r="R22" s="561"/>
      <c r="S22" s="561"/>
      <c r="T22" s="561"/>
      <c r="U22" s="2774"/>
      <c r="V22" s="2775"/>
      <c r="W22" s="2810"/>
      <c r="X22" s="2811"/>
      <c r="Y22" s="2811"/>
      <c r="Z22" s="2812"/>
      <c r="AA22" s="47"/>
      <c r="AB22" s="47"/>
    </row>
    <row r="23" spans="1:28" s="359" customFormat="1" ht="15" customHeight="1">
      <c r="A23" s="367"/>
      <c r="B23" s="2776"/>
      <c r="C23" s="2776"/>
      <c r="D23" s="2776"/>
      <c r="E23" s="2776"/>
      <c r="F23" s="368"/>
      <c r="G23" s="560"/>
      <c r="H23" s="560"/>
      <c r="I23" s="561"/>
      <c r="J23" s="561"/>
      <c r="K23" s="2777"/>
      <c r="L23" s="2777"/>
      <c r="M23" s="2777"/>
      <c r="N23" s="2777"/>
      <c r="O23" s="2774"/>
      <c r="P23" s="2775"/>
      <c r="Q23" s="561"/>
      <c r="R23" s="561"/>
      <c r="S23" s="561"/>
      <c r="T23" s="561"/>
      <c r="U23" s="2774"/>
      <c r="V23" s="2775"/>
      <c r="W23" s="2810"/>
      <c r="X23" s="2811"/>
      <c r="Y23" s="2811"/>
      <c r="Z23" s="2812"/>
      <c r="AA23" s="47"/>
      <c r="AB23" s="47"/>
    </row>
    <row r="24" spans="1:28" s="359" customFormat="1" ht="15" customHeight="1">
      <c r="A24" s="367"/>
      <c r="B24" s="2776"/>
      <c r="C24" s="2776"/>
      <c r="D24" s="2776"/>
      <c r="E24" s="2776"/>
      <c r="F24" s="368"/>
      <c r="G24" s="560"/>
      <c r="H24" s="560"/>
      <c r="I24" s="561"/>
      <c r="J24" s="561"/>
      <c r="K24" s="2777"/>
      <c r="L24" s="2777"/>
      <c r="M24" s="2777"/>
      <c r="N24" s="2777"/>
      <c r="O24" s="2774"/>
      <c r="P24" s="2775"/>
      <c r="Q24" s="561"/>
      <c r="R24" s="561"/>
      <c r="S24" s="561"/>
      <c r="T24" s="561"/>
      <c r="U24" s="2774"/>
      <c r="V24" s="2775"/>
      <c r="W24" s="2810"/>
      <c r="X24" s="2811"/>
      <c r="Y24" s="2811"/>
      <c r="Z24" s="2812"/>
      <c r="AA24" s="47"/>
      <c r="AB24" s="47"/>
    </row>
    <row r="25" spans="1:28" s="359" customFormat="1" ht="15" customHeight="1">
      <c r="A25" s="367"/>
      <c r="B25" s="2776"/>
      <c r="C25" s="2776"/>
      <c r="D25" s="2776"/>
      <c r="E25" s="2776"/>
      <c r="F25" s="368"/>
      <c r="G25" s="560"/>
      <c r="H25" s="560"/>
      <c r="I25" s="561"/>
      <c r="J25" s="561"/>
      <c r="K25" s="2777"/>
      <c r="L25" s="2777"/>
      <c r="M25" s="2777"/>
      <c r="N25" s="2777"/>
      <c r="O25" s="2774"/>
      <c r="P25" s="2775"/>
      <c r="Q25" s="561"/>
      <c r="R25" s="561"/>
      <c r="S25" s="561"/>
      <c r="T25" s="561"/>
      <c r="U25" s="2774"/>
      <c r="V25" s="2775"/>
      <c r="W25" s="2810"/>
      <c r="X25" s="2811"/>
      <c r="Y25" s="2811"/>
      <c r="Z25" s="2812"/>
      <c r="AA25" s="47"/>
      <c r="AB25" s="47"/>
    </row>
    <row r="26" spans="1:28" s="359" customFormat="1" ht="20.25" customHeight="1">
      <c r="A26" s="2818" t="s">
        <v>963</v>
      </c>
      <c r="B26" s="2819"/>
      <c r="C26" s="2819"/>
      <c r="D26" s="2819"/>
      <c r="E26" s="2819"/>
      <c r="F26" s="2819"/>
      <c r="G26" s="2819"/>
      <c r="H26" s="2819"/>
      <c r="I26" s="2819"/>
      <c r="J26" s="2819"/>
      <c r="K26" s="2819"/>
      <c r="L26" s="2819"/>
      <c r="M26" s="2819"/>
      <c r="N26" s="2819"/>
      <c r="O26" s="2819"/>
      <c r="P26" s="2819"/>
      <c r="Q26" s="2819"/>
      <c r="R26" s="2819"/>
      <c r="S26" s="2819"/>
      <c r="T26" s="2819"/>
      <c r="U26" s="2819"/>
      <c r="V26" s="2819"/>
      <c r="W26" s="2810"/>
      <c r="X26" s="2811"/>
      <c r="Y26" s="2811"/>
      <c r="Z26" s="2812"/>
      <c r="AA26" s="47"/>
      <c r="AB26" s="47"/>
    </row>
    <row r="27" spans="1:28" s="359" customFormat="1" ht="15" customHeight="1">
      <c r="A27" s="367"/>
      <c r="B27" s="2816" t="s">
        <v>964</v>
      </c>
      <c r="C27" s="2816"/>
      <c r="D27" s="2816"/>
      <c r="E27" s="2816"/>
      <c r="F27" s="368"/>
      <c r="G27" s="2777"/>
      <c r="H27" s="2777"/>
      <c r="I27" s="2777"/>
      <c r="J27" s="2777"/>
      <c r="K27" s="2777"/>
      <c r="L27" s="2777"/>
      <c r="M27" s="2777"/>
      <c r="N27" s="2777"/>
      <c r="O27" s="2777"/>
      <c r="P27" s="2777"/>
      <c r="Q27" s="2777"/>
      <c r="R27" s="2777"/>
      <c r="S27" s="2777"/>
      <c r="T27" s="2777"/>
      <c r="U27" s="2817"/>
      <c r="V27" s="2817"/>
      <c r="W27" s="2810"/>
      <c r="X27" s="2811"/>
      <c r="Y27" s="2811"/>
      <c r="Z27" s="2812"/>
      <c r="AA27" s="47"/>
      <c r="AB27" s="47"/>
    </row>
    <row r="28" spans="1:28" s="359" customFormat="1" ht="15" customHeight="1">
      <c r="A28" s="367"/>
      <c r="B28" s="2816" t="s">
        <v>965</v>
      </c>
      <c r="C28" s="2816"/>
      <c r="D28" s="2816"/>
      <c r="E28" s="2816"/>
      <c r="F28" s="368"/>
      <c r="G28" s="2777"/>
      <c r="H28" s="2777"/>
      <c r="I28" s="2777"/>
      <c r="J28" s="2777"/>
      <c r="K28" s="2777"/>
      <c r="L28" s="2777"/>
      <c r="M28" s="2777"/>
      <c r="N28" s="2777"/>
      <c r="O28" s="2777"/>
      <c r="P28" s="2777"/>
      <c r="Q28" s="2777"/>
      <c r="R28" s="2777"/>
      <c r="S28" s="2777"/>
      <c r="T28" s="2777"/>
      <c r="U28" s="2817"/>
      <c r="V28" s="2817"/>
      <c r="W28" s="2810"/>
      <c r="X28" s="2811"/>
      <c r="Y28" s="2811"/>
      <c r="Z28" s="2812"/>
      <c r="AA28" s="47"/>
      <c r="AB28" s="47"/>
    </row>
    <row r="29" spans="1:28" s="359" customFormat="1" ht="15" customHeight="1">
      <c r="A29" s="367"/>
      <c r="B29" s="2816" t="s">
        <v>966</v>
      </c>
      <c r="C29" s="2816"/>
      <c r="D29" s="2816"/>
      <c r="E29" s="2816"/>
      <c r="F29" s="368"/>
      <c r="G29" s="2777"/>
      <c r="H29" s="2777"/>
      <c r="I29" s="2777"/>
      <c r="J29" s="2777"/>
      <c r="K29" s="2777"/>
      <c r="L29" s="2777"/>
      <c r="M29" s="2777"/>
      <c r="N29" s="2777"/>
      <c r="O29" s="2777"/>
      <c r="P29" s="2777"/>
      <c r="Q29" s="2777"/>
      <c r="R29" s="2777"/>
      <c r="S29" s="2777"/>
      <c r="T29" s="2777"/>
      <c r="U29" s="2817"/>
      <c r="V29" s="2817"/>
      <c r="W29" s="2810"/>
      <c r="X29" s="2811"/>
      <c r="Y29" s="2811"/>
      <c r="Z29" s="2812"/>
      <c r="AA29" s="47"/>
      <c r="AB29" s="47"/>
    </row>
    <row r="30" spans="1:28" s="359" customFormat="1" ht="15" customHeight="1">
      <c r="A30" s="367"/>
      <c r="B30" s="2816" t="s">
        <v>967</v>
      </c>
      <c r="C30" s="2816"/>
      <c r="D30" s="2816"/>
      <c r="E30" s="2816"/>
      <c r="F30" s="368"/>
      <c r="G30" s="2777"/>
      <c r="H30" s="2777"/>
      <c r="I30" s="2777"/>
      <c r="J30" s="2777"/>
      <c r="K30" s="2777"/>
      <c r="L30" s="2777"/>
      <c r="M30" s="2777"/>
      <c r="N30" s="2777"/>
      <c r="O30" s="2777"/>
      <c r="P30" s="2777"/>
      <c r="Q30" s="2777"/>
      <c r="R30" s="2777"/>
      <c r="S30" s="2777"/>
      <c r="T30" s="2777"/>
      <c r="U30" s="2817"/>
      <c r="V30" s="2817"/>
      <c r="W30" s="2810"/>
      <c r="X30" s="2811"/>
      <c r="Y30" s="2811"/>
      <c r="Z30" s="2812"/>
      <c r="AA30" s="47"/>
      <c r="AB30" s="47"/>
    </row>
    <row r="31" spans="1:28" s="359" customFormat="1" ht="15" customHeight="1">
      <c r="A31" s="367"/>
      <c r="B31" s="2816" t="s">
        <v>968</v>
      </c>
      <c r="C31" s="2816"/>
      <c r="D31" s="2816"/>
      <c r="E31" s="2816"/>
      <c r="F31" s="368"/>
      <c r="G31" s="2777"/>
      <c r="H31" s="2777"/>
      <c r="I31" s="2777"/>
      <c r="J31" s="2777"/>
      <c r="K31" s="2777"/>
      <c r="L31" s="2777"/>
      <c r="M31" s="2777"/>
      <c r="N31" s="2777"/>
      <c r="O31" s="2777"/>
      <c r="P31" s="2777"/>
      <c r="Q31" s="2777"/>
      <c r="R31" s="2832"/>
      <c r="S31" s="2832"/>
      <c r="T31" s="2832"/>
      <c r="U31" s="2813"/>
      <c r="V31" s="2813"/>
      <c r="W31" s="2810"/>
      <c r="X31" s="2811"/>
      <c r="Y31" s="2811"/>
      <c r="Z31" s="2812"/>
      <c r="AA31" s="47"/>
      <c r="AB31" s="47"/>
    </row>
    <row r="32" spans="1:28" s="359" customFormat="1" ht="21.95" customHeight="1">
      <c r="A32" s="367"/>
      <c r="B32" s="2833" t="s">
        <v>969</v>
      </c>
      <c r="C32" s="2833"/>
      <c r="D32" s="2833"/>
      <c r="E32" s="2833"/>
      <c r="F32" s="2833"/>
      <c r="G32" s="2833"/>
      <c r="H32" s="2833"/>
      <c r="I32" s="2833"/>
      <c r="J32" s="2834"/>
      <c r="K32" s="2835" t="s">
        <v>970</v>
      </c>
      <c r="L32" s="2833"/>
      <c r="M32" s="2833"/>
      <c r="N32" s="2833"/>
      <c r="O32" s="2833"/>
      <c r="P32" s="2833"/>
      <c r="Q32" s="2834"/>
      <c r="R32" s="2835" t="s">
        <v>971</v>
      </c>
      <c r="S32" s="2833"/>
      <c r="T32" s="2833"/>
      <c r="U32" s="2833"/>
      <c r="V32" s="2833"/>
      <c r="W32" s="2833"/>
      <c r="X32" s="2833"/>
      <c r="Y32" s="2833"/>
      <c r="Z32" s="2836"/>
      <c r="AA32" s="47"/>
      <c r="AB32" s="47"/>
    </row>
    <row r="33" spans="1:28" s="359" customFormat="1" ht="27.95" customHeight="1">
      <c r="A33" s="2820" t="s">
        <v>972</v>
      </c>
      <c r="B33" s="2821"/>
      <c r="C33" s="2821"/>
      <c r="D33" s="2821"/>
      <c r="E33" s="2821"/>
      <c r="F33" s="2822"/>
      <c r="G33" s="2823" t="s">
        <v>973</v>
      </c>
      <c r="H33" s="2824"/>
      <c r="I33" s="2824"/>
      <c r="J33" s="2825"/>
      <c r="K33" s="2826" t="s">
        <v>974</v>
      </c>
      <c r="L33" s="2821"/>
      <c r="M33" s="2827" t="s">
        <v>975</v>
      </c>
      <c r="N33" s="2828"/>
      <c r="O33" s="2829" t="s">
        <v>976</v>
      </c>
      <c r="P33" s="2796"/>
      <c r="Q33" s="369" t="s">
        <v>977</v>
      </c>
      <c r="R33" s="2826" t="s">
        <v>978</v>
      </c>
      <c r="S33" s="2830"/>
      <c r="T33" s="2830"/>
      <c r="U33" s="2830"/>
      <c r="V33" s="2830"/>
      <c r="W33" s="2830"/>
      <c r="X33" s="2830"/>
      <c r="Y33" s="2830"/>
      <c r="Z33" s="2831"/>
      <c r="AA33" s="47"/>
      <c r="AB33" s="47"/>
    </row>
    <row r="34" spans="1:28" s="359" customFormat="1" ht="15" customHeight="1">
      <c r="A34" s="367"/>
      <c r="B34" s="2837"/>
      <c r="C34" s="2837"/>
      <c r="D34" s="2837"/>
      <c r="E34" s="2837"/>
      <c r="F34" s="368"/>
      <c r="G34" s="564"/>
      <c r="H34" s="563"/>
      <c r="I34" s="563"/>
      <c r="J34" s="560"/>
      <c r="K34" s="563"/>
      <c r="L34" s="563"/>
      <c r="M34" s="564"/>
      <c r="N34" s="560"/>
      <c r="O34" s="2774"/>
      <c r="P34" s="2775"/>
      <c r="Q34" s="560"/>
      <c r="R34" s="2838"/>
      <c r="S34" s="2837"/>
      <c r="T34" s="2837"/>
      <c r="U34" s="2837"/>
      <c r="V34" s="2837"/>
      <c r="W34" s="2837"/>
      <c r="X34" s="2837"/>
      <c r="Y34" s="2837"/>
      <c r="Z34" s="2839"/>
      <c r="AA34" s="47"/>
      <c r="AB34" s="47"/>
    </row>
    <row r="35" spans="1:28" s="359" customFormat="1" ht="15" customHeight="1">
      <c r="A35" s="367"/>
      <c r="B35" s="2837"/>
      <c r="C35" s="2837"/>
      <c r="D35" s="2837"/>
      <c r="E35" s="2837"/>
      <c r="F35" s="368"/>
      <c r="G35" s="564"/>
      <c r="H35" s="563"/>
      <c r="I35" s="563"/>
      <c r="J35" s="560"/>
      <c r="K35" s="563"/>
      <c r="L35" s="563"/>
      <c r="M35" s="564"/>
      <c r="N35" s="560"/>
      <c r="O35" s="2774"/>
      <c r="P35" s="2775"/>
      <c r="Q35" s="560"/>
      <c r="R35" s="2838"/>
      <c r="S35" s="2837"/>
      <c r="T35" s="2837"/>
      <c r="U35" s="2837"/>
      <c r="V35" s="2837"/>
      <c r="W35" s="2837"/>
      <c r="X35" s="2837"/>
      <c r="Y35" s="2837"/>
      <c r="Z35" s="2839"/>
      <c r="AA35" s="47"/>
      <c r="AB35" s="47"/>
    </row>
    <row r="36" spans="1:28" s="359" customFormat="1" ht="15" customHeight="1">
      <c r="A36" s="367"/>
      <c r="B36" s="2837"/>
      <c r="C36" s="2837"/>
      <c r="D36" s="2837"/>
      <c r="E36" s="2837"/>
      <c r="F36" s="368"/>
      <c r="G36" s="564"/>
      <c r="H36" s="563"/>
      <c r="I36" s="563"/>
      <c r="J36" s="560"/>
      <c r="K36" s="563"/>
      <c r="L36" s="563"/>
      <c r="M36" s="564"/>
      <c r="N36" s="560"/>
      <c r="O36" s="2774"/>
      <c r="P36" s="2775"/>
      <c r="Q36" s="560"/>
      <c r="R36" s="2838"/>
      <c r="S36" s="2837"/>
      <c r="T36" s="2837"/>
      <c r="U36" s="2837"/>
      <c r="V36" s="2837"/>
      <c r="W36" s="2837"/>
      <c r="X36" s="2837"/>
      <c r="Y36" s="2837"/>
      <c r="Z36" s="2839"/>
      <c r="AA36" s="47"/>
      <c r="AB36" s="47"/>
    </row>
    <row r="37" spans="1:28" s="359" customFormat="1" ht="15" customHeight="1">
      <c r="A37" s="367"/>
      <c r="B37" s="2837"/>
      <c r="C37" s="2837"/>
      <c r="D37" s="2837"/>
      <c r="E37" s="2837"/>
      <c r="F37" s="368"/>
      <c r="G37" s="564"/>
      <c r="H37" s="563"/>
      <c r="I37" s="563"/>
      <c r="J37" s="560"/>
      <c r="K37" s="563"/>
      <c r="L37" s="563"/>
      <c r="M37" s="564"/>
      <c r="N37" s="560"/>
      <c r="O37" s="2774"/>
      <c r="P37" s="2775"/>
      <c r="Q37" s="560"/>
      <c r="R37" s="2838"/>
      <c r="S37" s="2837"/>
      <c r="T37" s="2837"/>
      <c r="U37" s="2837"/>
      <c r="V37" s="2837"/>
      <c r="W37" s="2837"/>
      <c r="X37" s="2837"/>
      <c r="Y37" s="2837"/>
      <c r="Z37" s="2839"/>
      <c r="AA37" s="47"/>
      <c r="AB37" s="47"/>
    </row>
    <row r="38" spans="1:28" s="359" customFormat="1" ht="15" customHeight="1">
      <c r="A38" s="367"/>
      <c r="B38" s="2837"/>
      <c r="C38" s="2837"/>
      <c r="D38" s="2837"/>
      <c r="E38" s="2837"/>
      <c r="F38" s="368"/>
      <c r="G38" s="564"/>
      <c r="H38" s="563"/>
      <c r="I38" s="563"/>
      <c r="J38" s="560"/>
      <c r="K38" s="563"/>
      <c r="L38" s="563"/>
      <c r="M38" s="564"/>
      <c r="N38" s="560"/>
      <c r="O38" s="2774"/>
      <c r="P38" s="2775"/>
      <c r="Q38" s="560"/>
      <c r="R38" s="2838"/>
      <c r="S38" s="2837"/>
      <c r="T38" s="2837"/>
      <c r="U38" s="2837"/>
      <c r="V38" s="2837"/>
      <c r="W38" s="2837"/>
      <c r="X38" s="2837"/>
      <c r="Y38" s="2837"/>
      <c r="Z38" s="2839"/>
      <c r="AA38" s="47"/>
      <c r="AB38" s="47"/>
    </row>
    <row r="39" spans="1:28" s="359" customFormat="1" ht="15" customHeight="1">
      <c r="A39" s="367"/>
      <c r="B39" s="2837"/>
      <c r="C39" s="2837"/>
      <c r="D39" s="2837"/>
      <c r="E39" s="2837"/>
      <c r="F39" s="368"/>
      <c r="G39" s="564"/>
      <c r="H39" s="563"/>
      <c r="I39" s="563"/>
      <c r="J39" s="560"/>
      <c r="K39" s="563"/>
      <c r="L39" s="563"/>
      <c r="M39" s="564"/>
      <c r="N39" s="560"/>
      <c r="O39" s="2774"/>
      <c r="P39" s="2775"/>
      <c r="Q39" s="560"/>
      <c r="R39" s="2838"/>
      <c r="S39" s="2837"/>
      <c r="T39" s="2837"/>
      <c r="U39" s="2837"/>
      <c r="V39" s="2837"/>
      <c r="W39" s="2837"/>
      <c r="X39" s="2837"/>
      <c r="Y39" s="2837"/>
      <c r="Z39" s="2839"/>
      <c r="AA39" s="47"/>
      <c r="AB39" s="47"/>
    </row>
    <row r="40" spans="1:28" s="359" customFormat="1" ht="15" customHeight="1">
      <c r="A40" s="367"/>
      <c r="B40" s="2837"/>
      <c r="C40" s="2837"/>
      <c r="D40" s="2837"/>
      <c r="E40" s="2837"/>
      <c r="F40" s="368"/>
      <c r="G40" s="564"/>
      <c r="H40" s="563"/>
      <c r="I40" s="563"/>
      <c r="J40" s="560"/>
      <c r="K40" s="563"/>
      <c r="L40" s="563"/>
      <c r="M40" s="564"/>
      <c r="N40" s="560"/>
      <c r="O40" s="2774"/>
      <c r="P40" s="2775"/>
      <c r="Q40" s="560"/>
      <c r="R40" s="2838"/>
      <c r="S40" s="2837"/>
      <c r="T40" s="2837"/>
      <c r="U40" s="2837"/>
      <c r="V40" s="2837"/>
      <c r="W40" s="2837"/>
      <c r="X40" s="2837"/>
      <c r="Y40" s="2837"/>
      <c r="Z40" s="2839"/>
      <c r="AA40" s="47"/>
      <c r="AB40" s="47"/>
    </row>
    <row r="41" spans="1:28" s="359" customFormat="1" ht="15" customHeight="1">
      <c r="A41" s="367"/>
      <c r="B41" s="2837"/>
      <c r="C41" s="2837"/>
      <c r="D41" s="2837"/>
      <c r="E41" s="2837"/>
      <c r="F41" s="368"/>
      <c r="G41" s="564"/>
      <c r="H41" s="563"/>
      <c r="I41" s="563"/>
      <c r="J41" s="560"/>
      <c r="K41" s="563"/>
      <c r="L41" s="563"/>
      <c r="M41" s="564"/>
      <c r="N41" s="560"/>
      <c r="O41" s="2774"/>
      <c r="P41" s="2775"/>
      <c r="Q41" s="560"/>
      <c r="R41" s="2838"/>
      <c r="S41" s="2837"/>
      <c r="T41" s="2837"/>
      <c r="U41" s="2837"/>
      <c r="V41" s="2837"/>
      <c r="W41" s="2837"/>
      <c r="X41" s="2837"/>
      <c r="Y41" s="2837"/>
      <c r="Z41" s="2839"/>
      <c r="AA41" s="47"/>
      <c r="AB41" s="47"/>
    </row>
    <row r="42" spans="1:28" s="359" customFormat="1" ht="15" customHeight="1">
      <c r="A42" s="367"/>
      <c r="B42" s="2837"/>
      <c r="C42" s="2837"/>
      <c r="D42" s="2837"/>
      <c r="E42" s="2837"/>
      <c r="F42" s="368"/>
      <c r="G42" s="564"/>
      <c r="H42" s="563"/>
      <c r="I42" s="563"/>
      <c r="J42" s="560"/>
      <c r="K42" s="563"/>
      <c r="L42" s="563"/>
      <c r="M42" s="564"/>
      <c r="N42" s="560"/>
      <c r="O42" s="2774"/>
      <c r="P42" s="2775"/>
      <c r="Q42" s="560"/>
      <c r="R42" s="2838"/>
      <c r="S42" s="2837"/>
      <c r="T42" s="2837"/>
      <c r="U42" s="2837"/>
      <c r="V42" s="2837"/>
      <c r="W42" s="2837"/>
      <c r="X42" s="2837"/>
      <c r="Y42" s="2837"/>
      <c r="Z42" s="2839"/>
      <c r="AA42" s="47"/>
      <c r="AB42" s="47"/>
    </row>
    <row r="43" spans="1:28" s="359" customFormat="1" ht="15" customHeight="1">
      <c r="A43" s="367"/>
      <c r="B43" s="2837"/>
      <c r="C43" s="2837"/>
      <c r="D43" s="2837"/>
      <c r="E43" s="2837"/>
      <c r="F43" s="368"/>
      <c r="G43" s="564"/>
      <c r="H43" s="563"/>
      <c r="I43" s="563"/>
      <c r="J43" s="560"/>
      <c r="K43" s="563"/>
      <c r="L43" s="563"/>
      <c r="M43" s="564"/>
      <c r="N43" s="560"/>
      <c r="O43" s="2774"/>
      <c r="P43" s="2775"/>
      <c r="Q43" s="560"/>
      <c r="R43" s="2838"/>
      <c r="S43" s="2837"/>
      <c r="T43" s="2837"/>
      <c r="U43" s="2837"/>
      <c r="V43" s="2837"/>
      <c r="W43" s="2837"/>
      <c r="X43" s="2837"/>
      <c r="Y43" s="2837"/>
      <c r="Z43" s="2839"/>
      <c r="AA43" s="47"/>
      <c r="AB43" s="47"/>
    </row>
    <row r="44" spans="1:28" s="359" customFormat="1" ht="15" customHeight="1">
      <c r="A44" s="367"/>
      <c r="B44" s="2837"/>
      <c r="C44" s="2837"/>
      <c r="D44" s="2837"/>
      <c r="E44" s="2837"/>
      <c r="F44" s="368"/>
      <c r="G44" s="564"/>
      <c r="H44" s="563"/>
      <c r="I44" s="563"/>
      <c r="J44" s="560"/>
      <c r="K44" s="563"/>
      <c r="L44" s="563"/>
      <c r="M44" s="564"/>
      <c r="N44" s="560"/>
      <c r="O44" s="2774"/>
      <c r="P44" s="2775"/>
      <c r="Q44" s="560"/>
      <c r="R44" s="2838"/>
      <c r="S44" s="2837"/>
      <c r="T44" s="2837"/>
      <c r="U44" s="2837"/>
      <c r="V44" s="2837"/>
      <c r="W44" s="2837"/>
      <c r="X44" s="2837"/>
      <c r="Y44" s="2837"/>
      <c r="Z44" s="2839"/>
      <c r="AA44" s="47"/>
      <c r="AB44" s="47"/>
    </row>
    <row r="45" spans="1:28" s="359" customFormat="1" ht="15" customHeight="1">
      <c r="A45" s="367"/>
      <c r="B45" s="2837"/>
      <c r="C45" s="2837"/>
      <c r="D45" s="2837"/>
      <c r="E45" s="2837"/>
      <c r="F45" s="368"/>
      <c r="G45" s="564"/>
      <c r="H45" s="563"/>
      <c r="I45" s="563"/>
      <c r="J45" s="560"/>
      <c r="K45" s="563"/>
      <c r="L45" s="563"/>
      <c r="M45" s="564"/>
      <c r="N45" s="560"/>
      <c r="O45" s="2774"/>
      <c r="P45" s="2775"/>
      <c r="Q45" s="560"/>
      <c r="R45" s="2838"/>
      <c r="S45" s="2837"/>
      <c r="T45" s="2837"/>
      <c r="U45" s="2837"/>
      <c r="V45" s="2837"/>
      <c r="W45" s="2837"/>
      <c r="X45" s="2837"/>
      <c r="Y45" s="2837"/>
      <c r="Z45" s="2839"/>
      <c r="AA45" s="47"/>
      <c r="AB45" s="47"/>
    </row>
    <row r="46" spans="1:28" s="359" customFormat="1" ht="15" customHeight="1">
      <c r="A46" s="367"/>
      <c r="B46" s="2837"/>
      <c r="C46" s="2837"/>
      <c r="D46" s="2837"/>
      <c r="E46" s="2837"/>
      <c r="F46" s="368"/>
      <c r="G46" s="564"/>
      <c r="H46" s="563"/>
      <c r="I46" s="563"/>
      <c r="J46" s="560"/>
      <c r="K46" s="563"/>
      <c r="L46" s="563"/>
      <c r="M46" s="564"/>
      <c r="N46" s="560"/>
      <c r="O46" s="2774"/>
      <c r="P46" s="2775"/>
      <c r="Q46" s="560"/>
      <c r="R46" s="2838"/>
      <c r="S46" s="2837"/>
      <c r="T46" s="2837"/>
      <c r="U46" s="2837"/>
      <c r="V46" s="2837"/>
      <c r="W46" s="2837"/>
      <c r="X46" s="2837"/>
      <c r="Y46" s="2837"/>
      <c r="Z46" s="2839"/>
      <c r="AA46" s="47"/>
      <c r="AB46" s="47"/>
    </row>
    <row r="47" spans="1:28" s="359" customFormat="1" ht="15" customHeight="1">
      <c r="A47" s="367"/>
      <c r="B47" s="2837"/>
      <c r="C47" s="2837"/>
      <c r="D47" s="2837"/>
      <c r="E47" s="2837"/>
      <c r="F47" s="368"/>
      <c r="G47" s="564"/>
      <c r="H47" s="563"/>
      <c r="I47" s="563"/>
      <c r="J47" s="560"/>
      <c r="K47" s="563"/>
      <c r="L47" s="563"/>
      <c r="M47" s="564"/>
      <c r="N47" s="560"/>
      <c r="O47" s="2774"/>
      <c r="P47" s="2775"/>
      <c r="Q47" s="560"/>
      <c r="R47" s="2838"/>
      <c r="S47" s="2837"/>
      <c r="T47" s="2837"/>
      <c r="U47" s="2837"/>
      <c r="V47" s="2837"/>
      <c r="W47" s="2837"/>
      <c r="X47" s="2837"/>
      <c r="Y47" s="2837"/>
      <c r="Z47" s="2839"/>
      <c r="AA47" s="47"/>
      <c r="AB47" s="47"/>
    </row>
    <row r="48" spans="1:28" s="359" customFormat="1" ht="15" customHeight="1">
      <c r="A48" s="367"/>
      <c r="B48" s="2837"/>
      <c r="C48" s="2837"/>
      <c r="D48" s="2837"/>
      <c r="E48" s="2837"/>
      <c r="F48" s="368"/>
      <c r="G48" s="564"/>
      <c r="H48" s="563"/>
      <c r="I48" s="563"/>
      <c r="J48" s="560"/>
      <c r="K48" s="563"/>
      <c r="L48" s="563"/>
      <c r="M48" s="564"/>
      <c r="N48" s="560"/>
      <c r="O48" s="2774"/>
      <c r="P48" s="2775"/>
      <c r="Q48" s="560"/>
      <c r="R48" s="2838"/>
      <c r="S48" s="2837"/>
      <c r="T48" s="2837"/>
      <c r="U48" s="2837"/>
      <c r="V48" s="2837"/>
      <c r="W48" s="2837"/>
      <c r="X48" s="2837"/>
      <c r="Y48" s="2837"/>
      <c r="Z48" s="2839"/>
      <c r="AA48" s="47"/>
      <c r="AB48" s="47"/>
    </row>
    <row r="49" spans="1:28" s="359" customFormat="1" ht="15" customHeight="1">
      <c r="A49" s="367"/>
      <c r="B49" s="2837"/>
      <c r="C49" s="2837"/>
      <c r="D49" s="2837"/>
      <c r="E49" s="2837"/>
      <c r="F49" s="368"/>
      <c r="G49" s="564"/>
      <c r="H49" s="563"/>
      <c r="I49" s="563"/>
      <c r="J49" s="560"/>
      <c r="K49" s="563"/>
      <c r="L49" s="563"/>
      <c r="M49" s="564"/>
      <c r="N49" s="560"/>
      <c r="O49" s="2774"/>
      <c r="P49" s="2775"/>
      <c r="Q49" s="560"/>
      <c r="R49" s="2838"/>
      <c r="S49" s="2837"/>
      <c r="T49" s="2837"/>
      <c r="U49" s="2837"/>
      <c r="V49" s="2837"/>
      <c r="W49" s="2837"/>
      <c r="X49" s="2837"/>
      <c r="Y49" s="2837"/>
      <c r="Z49" s="2839"/>
      <c r="AA49" s="47"/>
      <c r="AB49" s="47"/>
    </row>
    <row r="50" spans="1:28" s="359" customFormat="1" ht="15" customHeight="1">
      <c r="A50" s="367"/>
      <c r="B50" s="562"/>
      <c r="C50" s="562"/>
      <c r="D50" s="562"/>
      <c r="E50" s="562"/>
      <c r="F50" s="368"/>
      <c r="G50" s="564"/>
      <c r="H50" s="563"/>
      <c r="I50" s="563"/>
      <c r="J50" s="560"/>
      <c r="K50" s="563"/>
      <c r="L50" s="563"/>
      <c r="M50" s="564"/>
      <c r="N50" s="560"/>
      <c r="O50" s="565"/>
      <c r="P50" s="558"/>
      <c r="Q50" s="560"/>
      <c r="R50" s="566"/>
      <c r="S50" s="562"/>
      <c r="T50" s="562"/>
      <c r="U50" s="562"/>
      <c r="V50" s="562"/>
      <c r="W50" s="562"/>
      <c r="X50" s="562"/>
      <c r="Y50" s="562"/>
      <c r="Z50" s="567"/>
      <c r="AA50" s="47"/>
      <c r="AB50" s="47"/>
    </row>
    <row r="51" spans="1:28" s="359" customFormat="1" ht="15" customHeight="1">
      <c r="A51" s="367"/>
      <c r="B51" s="2837"/>
      <c r="C51" s="2837"/>
      <c r="D51" s="2837"/>
      <c r="E51" s="2837"/>
      <c r="F51" s="368"/>
      <c r="G51" s="564"/>
      <c r="H51" s="563"/>
      <c r="I51" s="563"/>
      <c r="J51" s="560"/>
      <c r="K51" s="563"/>
      <c r="L51" s="563"/>
      <c r="M51" s="564"/>
      <c r="N51" s="560"/>
      <c r="O51" s="2774"/>
      <c r="P51" s="2775"/>
      <c r="Q51" s="560"/>
      <c r="R51" s="2838"/>
      <c r="S51" s="2837"/>
      <c r="T51" s="2837"/>
      <c r="U51" s="2837"/>
      <c r="V51" s="2837"/>
      <c r="W51" s="2837"/>
      <c r="X51" s="2837"/>
      <c r="Y51" s="2837"/>
      <c r="Z51" s="2839"/>
      <c r="AA51" s="47"/>
      <c r="AB51" s="47"/>
    </row>
    <row r="52" spans="1:28" s="359" customFormat="1" ht="15" customHeight="1">
      <c r="A52" s="367"/>
      <c r="B52" s="2837"/>
      <c r="C52" s="2837"/>
      <c r="D52" s="2837"/>
      <c r="E52" s="2837"/>
      <c r="F52" s="368"/>
      <c r="G52" s="564"/>
      <c r="H52" s="563"/>
      <c r="I52" s="563"/>
      <c r="J52" s="560"/>
      <c r="K52" s="563"/>
      <c r="L52" s="563"/>
      <c r="M52" s="564"/>
      <c r="N52" s="560"/>
      <c r="O52" s="2774"/>
      <c r="P52" s="2775"/>
      <c r="Q52" s="560"/>
      <c r="R52" s="2838"/>
      <c r="S52" s="2837"/>
      <c r="T52" s="2837"/>
      <c r="U52" s="2837"/>
      <c r="V52" s="2837"/>
      <c r="W52" s="2837"/>
      <c r="X52" s="2837"/>
      <c r="Y52" s="2837"/>
      <c r="Z52" s="2839"/>
      <c r="AA52" s="47"/>
      <c r="AB52" s="47"/>
    </row>
    <row r="53" spans="1:28" s="359" customFormat="1" ht="15" customHeight="1">
      <c r="A53" s="370"/>
      <c r="B53" s="2840"/>
      <c r="C53" s="2840"/>
      <c r="D53" s="2840"/>
      <c r="E53" s="2840"/>
      <c r="F53" s="371"/>
      <c r="G53" s="570"/>
      <c r="H53" s="568"/>
      <c r="I53" s="568"/>
      <c r="J53" s="569"/>
      <c r="K53" s="568"/>
      <c r="L53" s="568"/>
      <c r="M53" s="570"/>
      <c r="N53" s="569"/>
      <c r="O53" s="2841"/>
      <c r="P53" s="2842"/>
      <c r="Q53" s="569"/>
      <c r="R53" s="2843"/>
      <c r="S53" s="2840"/>
      <c r="T53" s="2840"/>
      <c r="U53" s="2840"/>
      <c r="V53" s="2840"/>
      <c r="W53" s="2840"/>
      <c r="X53" s="2840"/>
      <c r="Y53" s="2840"/>
      <c r="Z53" s="2844"/>
      <c r="AA53" s="47"/>
      <c r="AB53" s="47"/>
    </row>
    <row r="54" spans="1:28" s="359" customFormat="1" ht="15" customHeight="1">
      <c r="AA54" s="47"/>
      <c r="AB54" s="47"/>
    </row>
    <row r="55" spans="1:28" s="359" customFormat="1" ht="23.25" customHeight="1">
      <c r="A55" s="2845" t="s">
        <v>979</v>
      </c>
      <c r="B55" s="2846"/>
      <c r="C55" s="2846"/>
      <c r="D55" s="2846"/>
      <c r="E55" s="2846"/>
      <c r="F55" s="2847"/>
      <c r="G55" s="2847" t="s">
        <v>944</v>
      </c>
      <c r="H55" s="2847"/>
      <c r="I55" s="2847"/>
      <c r="J55" s="2847"/>
      <c r="K55" s="2848"/>
      <c r="L55" s="2849"/>
      <c r="N55" s="2845" t="s">
        <v>980</v>
      </c>
      <c r="O55" s="2847"/>
      <c r="P55" s="2847"/>
      <c r="Q55" s="2847"/>
      <c r="R55" s="2847"/>
      <c r="S55" s="2847"/>
      <c r="T55" s="2847"/>
      <c r="U55" s="2847"/>
      <c r="V55" s="2847"/>
      <c r="W55" s="2847"/>
      <c r="X55" s="2848"/>
      <c r="Y55" s="2848"/>
      <c r="Z55" s="2849"/>
      <c r="AA55" s="47"/>
      <c r="AB55" s="47"/>
    </row>
    <row r="56" spans="1:28" s="374" customFormat="1" ht="15" customHeight="1">
      <c r="A56" s="2856" t="s">
        <v>981</v>
      </c>
      <c r="B56" s="2857"/>
      <c r="C56" s="372"/>
      <c r="D56" s="2795" t="s">
        <v>982</v>
      </c>
      <c r="E56" s="2795"/>
      <c r="F56" s="373"/>
      <c r="G56" s="2774"/>
      <c r="H56" s="2850"/>
      <c r="I56" s="2850"/>
      <c r="J56" s="2850"/>
      <c r="K56" s="2850"/>
      <c r="L56" s="2851"/>
      <c r="N56" s="2862" t="s">
        <v>979</v>
      </c>
      <c r="O56" s="2822"/>
      <c r="P56" s="2822"/>
      <c r="Q56" s="2822"/>
      <c r="R56" s="2822" t="s">
        <v>944</v>
      </c>
      <c r="S56" s="2822"/>
      <c r="T56" s="2822"/>
      <c r="U56" s="375"/>
      <c r="V56" s="2795" t="s">
        <v>983</v>
      </c>
      <c r="W56" s="2795"/>
      <c r="X56" s="2795"/>
      <c r="Y56" s="2795"/>
      <c r="Z56" s="2863"/>
      <c r="AA56" s="47"/>
      <c r="AB56" s="47"/>
    </row>
    <row r="57" spans="1:28" s="374" customFormat="1" ht="15" customHeight="1">
      <c r="A57" s="2858"/>
      <c r="B57" s="2859"/>
      <c r="C57" s="372"/>
      <c r="D57" s="2816" t="s">
        <v>984</v>
      </c>
      <c r="E57" s="2816"/>
      <c r="F57" s="373"/>
      <c r="G57" s="2774"/>
      <c r="H57" s="2850"/>
      <c r="I57" s="2850"/>
      <c r="J57" s="2850"/>
      <c r="K57" s="2850"/>
      <c r="L57" s="2851"/>
      <c r="N57" s="2853"/>
      <c r="O57" s="2777"/>
      <c r="P57" s="2777"/>
      <c r="Q57" s="2777"/>
      <c r="R57" s="2808"/>
      <c r="S57" s="2808"/>
      <c r="T57" s="2808"/>
      <c r="U57" s="376"/>
      <c r="V57" s="571"/>
      <c r="W57" s="377" t="s">
        <v>658</v>
      </c>
      <c r="X57" s="2850"/>
      <c r="Y57" s="2850"/>
      <c r="Z57" s="2851"/>
      <c r="AA57" s="47"/>
      <c r="AB57" s="47"/>
    </row>
    <row r="58" spans="1:28" s="374" customFormat="1" ht="15" customHeight="1">
      <c r="A58" s="2860"/>
      <c r="B58" s="2861"/>
      <c r="C58" s="372"/>
      <c r="D58" s="2852"/>
      <c r="E58" s="2852"/>
      <c r="F58" s="373"/>
      <c r="G58" s="2774"/>
      <c r="H58" s="2850"/>
      <c r="I58" s="2850"/>
      <c r="J58" s="2850"/>
      <c r="K58" s="2850"/>
      <c r="L58" s="2851"/>
      <c r="N58" s="2853"/>
      <c r="O58" s="2777"/>
      <c r="P58" s="2777"/>
      <c r="Q58" s="2777"/>
      <c r="R58" s="2808"/>
      <c r="S58" s="2808"/>
      <c r="T58" s="2808"/>
      <c r="U58" s="376"/>
      <c r="V58" s="571"/>
      <c r="W58" s="377" t="s">
        <v>658</v>
      </c>
      <c r="X58" s="2854"/>
      <c r="Y58" s="2854"/>
      <c r="Z58" s="2855"/>
      <c r="AA58" s="47"/>
      <c r="AB58" s="47"/>
    </row>
    <row r="59" spans="1:28" s="374" customFormat="1" ht="15" customHeight="1">
      <c r="A59" s="2856" t="s">
        <v>985</v>
      </c>
      <c r="B59" s="2857"/>
      <c r="C59" s="372"/>
      <c r="D59" s="2816" t="s">
        <v>632</v>
      </c>
      <c r="E59" s="2816"/>
      <c r="F59" s="373"/>
      <c r="G59" s="2774" t="str">
        <f>標準入力!$H$12</f>
        <v>■■　■■</v>
      </c>
      <c r="H59" s="2850"/>
      <c r="I59" s="2850"/>
      <c r="J59" s="2850"/>
      <c r="K59" s="2850"/>
      <c r="L59" s="2851"/>
      <c r="N59" s="2853"/>
      <c r="O59" s="2777"/>
      <c r="P59" s="2777"/>
      <c r="Q59" s="2777"/>
      <c r="R59" s="2808"/>
      <c r="S59" s="2808"/>
      <c r="T59" s="2808"/>
      <c r="U59" s="376"/>
      <c r="V59" s="571"/>
      <c r="W59" s="377" t="s">
        <v>658</v>
      </c>
      <c r="X59" s="2854"/>
      <c r="Y59" s="2854"/>
      <c r="Z59" s="2855"/>
      <c r="AA59" s="47"/>
      <c r="AB59" s="47"/>
    </row>
    <row r="60" spans="1:28" s="374" customFormat="1" ht="15" customHeight="1">
      <c r="A60" s="2858"/>
      <c r="B60" s="2859"/>
      <c r="C60" s="372"/>
      <c r="D60" s="2816" t="s">
        <v>194</v>
      </c>
      <c r="E60" s="2816"/>
      <c r="F60" s="373"/>
      <c r="G60" s="2774" t="str">
        <f>標準入力!$H$11</f>
        <v>▲▲　▲▲</v>
      </c>
      <c r="H60" s="2850"/>
      <c r="I60" s="2850"/>
      <c r="J60" s="2850"/>
      <c r="K60" s="2850"/>
      <c r="L60" s="2851"/>
      <c r="N60" s="2853"/>
      <c r="O60" s="2777"/>
      <c r="P60" s="2777"/>
      <c r="Q60" s="2777"/>
      <c r="R60" s="2808"/>
      <c r="S60" s="2808"/>
      <c r="T60" s="2808"/>
      <c r="U60" s="376"/>
      <c r="V60" s="571"/>
      <c r="W60" s="377" t="s">
        <v>658</v>
      </c>
      <c r="X60" s="2854"/>
      <c r="Y60" s="2854"/>
      <c r="Z60" s="2855"/>
      <c r="AA60" s="47"/>
      <c r="AB60" s="47"/>
    </row>
    <row r="61" spans="1:28" s="374" customFormat="1" ht="15" customHeight="1">
      <c r="A61" s="2858"/>
      <c r="B61" s="2859"/>
      <c r="C61" s="372"/>
      <c r="D61" s="2816" t="s">
        <v>986</v>
      </c>
      <c r="E61" s="2816"/>
      <c r="F61" s="373"/>
      <c r="G61" s="2774"/>
      <c r="H61" s="2850"/>
      <c r="I61" s="2850"/>
      <c r="J61" s="2850"/>
      <c r="K61" s="2850"/>
      <c r="L61" s="2851"/>
      <c r="N61" s="2853"/>
      <c r="O61" s="2777"/>
      <c r="P61" s="2777"/>
      <c r="Q61" s="2777"/>
      <c r="R61" s="2808"/>
      <c r="S61" s="2808"/>
      <c r="T61" s="2808"/>
      <c r="U61" s="376"/>
      <c r="V61" s="571"/>
      <c r="W61" s="377" t="s">
        <v>658</v>
      </c>
      <c r="X61" s="2854"/>
      <c r="Y61" s="2854"/>
      <c r="Z61" s="2855"/>
      <c r="AA61" s="47"/>
      <c r="AB61" s="47"/>
    </row>
    <row r="62" spans="1:28" s="374" customFormat="1" ht="15" customHeight="1">
      <c r="A62" s="2864"/>
      <c r="B62" s="2865"/>
      <c r="C62" s="378"/>
      <c r="D62" s="2866"/>
      <c r="E62" s="2866"/>
      <c r="F62" s="379"/>
      <c r="G62" s="2867"/>
      <c r="H62" s="2868"/>
      <c r="I62" s="2868"/>
      <c r="J62" s="2868"/>
      <c r="K62" s="2868"/>
      <c r="L62" s="2869"/>
      <c r="N62" s="2870"/>
      <c r="O62" s="2871"/>
      <c r="P62" s="2871"/>
      <c r="Q62" s="2871"/>
      <c r="R62" s="2872"/>
      <c r="S62" s="2872"/>
      <c r="T62" s="2872"/>
      <c r="U62" s="380"/>
      <c r="V62" s="572"/>
      <c r="W62" s="381" t="s">
        <v>658</v>
      </c>
      <c r="X62" s="2873"/>
      <c r="Y62" s="2873"/>
      <c r="Z62" s="2874"/>
      <c r="AA62" s="47"/>
      <c r="AB62" s="47"/>
    </row>
    <row r="63" spans="1:28" s="374" customFormat="1" ht="15" customHeight="1">
      <c r="AA63" s="47"/>
      <c r="AB63" s="47"/>
    </row>
    <row r="64" spans="1:28" s="374" customFormat="1" ht="22.5" customHeight="1">
      <c r="A64" s="2875"/>
      <c r="B64" s="2876"/>
      <c r="C64" s="2876"/>
      <c r="D64" s="2876"/>
      <c r="E64" s="2876"/>
      <c r="F64" s="2876"/>
      <c r="G64" s="2876"/>
      <c r="H64" s="2876"/>
      <c r="I64" s="2876"/>
      <c r="J64" s="2876"/>
      <c r="K64" s="2876"/>
      <c r="L64" s="2877" t="s">
        <v>987</v>
      </c>
      <c r="M64" s="2877"/>
      <c r="N64" s="2877"/>
      <c r="O64" s="2877"/>
      <c r="P64" s="2877"/>
      <c r="Q64" s="2877"/>
      <c r="R64" s="2877"/>
      <c r="S64" s="2876"/>
      <c r="T64" s="2876"/>
      <c r="U64" s="2878" t="s">
        <v>1496</v>
      </c>
      <c r="V64" s="2878"/>
      <c r="W64" s="2878"/>
      <c r="X64" s="2878"/>
      <c r="Y64" s="2878"/>
      <c r="Z64" s="2879"/>
      <c r="AA64" s="47"/>
      <c r="AB64" s="47"/>
    </row>
    <row r="65" spans="1:29" s="374" customFormat="1" ht="18.75" customHeight="1">
      <c r="A65" s="2880" t="s">
        <v>1479</v>
      </c>
      <c r="B65" s="2880"/>
      <c r="C65" s="2880"/>
      <c r="D65" s="2880"/>
      <c r="E65" s="2880"/>
      <c r="F65" s="2880"/>
      <c r="G65" s="2880"/>
      <c r="H65" s="2880"/>
      <c r="I65" s="2880" t="s">
        <v>1484</v>
      </c>
      <c r="J65" s="2880"/>
      <c r="K65" s="2880"/>
      <c r="L65" s="2880"/>
      <c r="M65" s="2880"/>
      <c r="N65" s="2880"/>
      <c r="O65" s="2880"/>
      <c r="P65" s="2880" t="s">
        <v>1489</v>
      </c>
      <c r="Q65" s="2880"/>
      <c r="R65" s="2880"/>
      <c r="S65" s="2880"/>
      <c r="T65" s="2880"/>
      <c r="U65" s="2881" t="s">
        <v>1493</v>
      </c>
      <c r="V65" s="2881"/>
      <c r="W65" s="2881"/>
      <c r="X65" s="2881"/>
      <c r="Y65" s="2881"/>
      <c r="Z65" s="2881"/>
      <c r="AA65" s="47"/>
      <c r="AB65" s="47"/>
    </row>
    <row r="66" spans="1:29" s="374" customFormat="1" ht="18.75" customHeight="1">
      <c r="A66" s="2880" t="s">
        <v>1478</v>
      </c>
      <c r="B66" s="2880"/>
      <c r="C66" s="2880"/>
      <c r="D66" s="2880"/>
      <c r="E66" s="2880"/>
      <c r="F66" s="2880"/>
      <c r="G66" s="2880"/>
      <c r="H66" s="2880"/>
      <c r="I66" s="2880" t="s">
        <v>1485</v>
      </c>
      <c r="J66" s="2880"/>
      <c r="K66" s="2880"/>
      <c r="L66" s="2880"/>
      <c r="M66" s="2880"/>
      <c r="N66" s="2880"/>
      <c r="O66" s="2880"/>
      <c r="P66" s="2880" t="s">
        <v>1490</v>
      </c>
      <c r="Q66" s="2880"/>
      <c r="R66" s="2880"/>
      <c r="S66" s="2880"/>
      <c r="T66" s="2880"/>
      <c r="U66" s="2880" t="s">
        <v>1494</v>
      </c>
      <c r="V66" s="2880"/>
      <c r="W66" s="2880"/>
      <c r="X66" s="2880"/>
      <c r="Y66" s="2880"/>
      <c r="Z66" s="2880"/>
      <c r="AA66" s="47"/>
      <c r="AB66" s="47"/>
    </row>
    <row r="67" spans="1:29" s="374" customFormat="1" ht="18.75" customHeight="1">
      <c r="A67" s="2880" t="s">
        <v>1480</v>
      </c>
      <c r="B67" s="2880"/>
      <c r="C67" s="2880"/>
      <c r="D67" s="2880"/>
      <c r="E67" s="2880"/>
      <c r="F67" s="2880"/>
      <c r="G67" s="2880"/>
      <c r="H67" s="2880"/>
      <c r="I67" s="2880" t="s">
        <v>1486</v>
      </c>
      <c r="J67" s="2880"/>
      <c r="K67" s="2880"/>
      <c r="L67" s="2880"/>
      <c r="M67" s="2880"/>
      <c r="N67" s="2880"/>
      <c r="O67" s="2880"/>
      <c r="P67" s="2880" t="s">
        <v>1491</v>
      </c>
      <c r="Q67" s="2880"/>
      <c r="R67" s="2880"/>
      <c r="S67" s="2880"/>
      <c r="T67" s="2880"/>
      <c r="U67" s="2881" t="s">
        <v>988</v>
      </c>
      <c r="V67" s="2881"/>
      <c r="W67" s="2881"/>
      <c r="X67" s="2881"/>
      <c r="Y67" s="2881"/>
      <c r="Z67" s="2881"/>
      <c r="AA67" s="47"/>
      <c r="AB67" s="47"/>
    </row>
    <row r="68" spans="1:29" s="374" customFormat="1" ht="18.75" customHeight="1">
      <c r="A68" s="2880" t="s">
        <v>1481</v>
      </c>
      <c r="B68" s="2880"/>
      <c r="C68" s="2880"/>
      <c r="D68" s="2880"/>
      <c r="E68" s="2880"/>
      <c r="F68" s="2880"/>
      <c r="G68" s="2880"/>
      <c r="H68" s="2880"/>
      <c r="I68" s="2880" t="s">
        <v>1487</v>
      </c>
      <c r="J68" s="2880"/>
      <c r="K68" s="2880"/>
      <c r="L68" s="2880"/>
      <c r="M68" s="2880"/>
      <c r="N68" s="2880"/>
      <c r="O68" s="2880"/>
      <c r="P68" s="2881" t="s">
        <v>988</v>
      </c>
      <c r="Q68" s="2881"/>
      <c r="R68" s="2881"/>
      <c r="S68" s="2881"/>
      <c r="T68" s="2881"/>
      <c r="U68" s="2881" t="s">
        <v>988</v>
      </c>
      <c r="V68" s="2881"/>
      <c r="W68" s="2881"/>
      <c r="X68" s="2881"/>
      <c r="Y68" s="2881"/>
      <c r="Z68" s="2881"/>
      <c r="AA68" s="47"/>
      <c r="AB68" s="47"/>
    </row>
    <row r="69" spans="1:29" s="374" customFormat="1" ht="18.75" customHeight="1">
      <c r="A69" s="2881" t="s">
        <v>1482</v>
      </c>
      <c r="B69" s="2881"/>
      <c r="C69" s="2881"/>
      <c r="D69" s="2881"/>
      <c r="E69" s="2881"/>
      <c r="F69" s="2881"/>
      <c r="G69" s="2881"/>
      <c r="H69" s="2881"/>
      <c r="I69" s="2881" t="s">
        <v>1488</v>
      </c>
      <c r="J69" s="2881"/>
      <c r="K69" s="2881"/>
      <c r="L69" s="2881"/>
      <c r="M69" s="2881"/>
      <c r="N69" s="2881"/>
      <c r="O69" s="2881"/>
      <c r="P69" s="2881" t="s">
        <v>1492</v>
      </c>
      <c r="Q69" s="2881"/>
      <c r="R69" s="2881"/>
      <c r="S69" s="2881"/>
      <c r="T69" s="2881"/>
      <c r="U69" s="2881" t="s">
        <v>1495</v>
      </c>
      <c r="V69" s="2881"/>
      <c r="W69" s="2881"/>
      <c r="X69" s="2881"/>
      <c r="Y69" s="2881"/>
      <c r="Z69" s="2881"/>
      <c r="AA69" s="44"/>
      <c r="AB69" s="44"/>
    </row>
    <row r="70" spans="1:29" s="374" customFormat="1" ht="18.75" customHeight="1">
      <c r="A70" s="2880" t="s">
        <v>1483</v>
      </c>
      <c r="B70" s="2880"/>
      <c r="C70" s="2880"/>
      <c r="D70" s="2880"/>
      <c r="E70" s="2880"/>
      <c r="F70" s="2880"/>
      <c r="G70" s="2880"/>
      <c r="H70" s="2880"/>
      <c r="I70" s="2883" t="s">
        <v>988</v>
      </c>
      <c r="J70" s="2883"/>
      <c r="K70" s="2883"/>
      <c r="L70" s="2883"/>
      <c r="M70" s="2883"/>
      <c r="N70" s="2883"/>
      <c r="O70" s="2883"/>
      <c r="P70" s="2883" t="s">
        <v>988</v>
      </c>
      <c r="Q70" s="2883"/>
      <c r="R70" s="2883"/>
      <c r="S70" s="2883"/>
      <c r="T70" s="2883"/>
      <c r="U70" s="2883" t="s">
        <v>988</v>
      </c>
      <c r="V70" s="2883"/>
      <c r="W70" s="2883"/>
      <c r="X70" s="2883"/>
      <c r="Y70" s="2883"/>
      <c r="Z70" s="2883"/>
      <c r="AA70" s="44"/>
      <c r="AB70" s="44"/>
    </row>
    <row r="71" spans="1:29" s="374" customFormat="1" ht="15" customHeight="1">
      <c r="A71" s="382"/>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44"/>
      <c r="AB71" s="44"/>
    </row>
    <row r="72" spans="1:29" s="374" customFormat="1" ht="15" customHeight="1">
      <c r="A72" s="382"/>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2882"/>
      <c r="Z72" s="2882"/>
      <c r="AA72" s="383"/>
      <c r="AB72" s="44"/>
    </row>
    <row r="73" spans="1:29" s="374" customFormat="1" ht="15" customHeight="1">
      <c r="W73" s="66"/>
      <c r="X73" s="66"/>
      <c r="Y73" s="66"/>
      <c r="Z73" s="66"/>
      <c r="AA73" s="44"/>
      <c r="AB73" s="44"/>
      <c r="AC73" s="137"/>
    </row>
    <row r="74" spans="1:29" s="374" customFormat="1" ht="15" customHeight="1">
      <c r="AA74" s="44"/>
      <c r="AB74" s="44"/>
    </row>
    <row r="75" spans="1:29" s="359" customFormat="1" ht="15" customHeight="1">
      <c r="AA75" s="44"/>
      <c r="AB75" s="44"/>
    </row>
    <row r="76" spans="1:29" s="359" customFormat="1" ht="15" customHeight="1">
      <c r="AA76" s="44"/>
      <c r="AB76" s="44"/>
    </row>
    <row r="77" spans="1:29" s="359" customFormat="1" ht="15" customHeight="1">
      <c r="AA77" s="44"/>
      <c r="AB77" s="44"/>
    </row>
    <row r="78" spans="1:29" s="359" customFormat="1" ht="15" customHeight="1">
      <c r="AA78" s="44"/>
      <c r="AB78" s="44"/>
    </row>
    <row r="79" spans="1:29" s="359" customFormat="1" ht="15" customHeight="1">
      <c r="AA79" s="44"/>
      <c r="AB79" s="44"/>
    </row>
    <row r="80" spans="1:29" s="359" customFormat="1" ht="15" customHeight="1">
      <c r="AA80" s="44"/>
      <c r="AB80" s="44"/>
    </row>
    <row r="81" spans="27:28" s="359" customFormat="1" ht="15" customHeight="1">
      <c r="AA81" s="44"/>
      <c r="AB81" s="44"/>
    </row>
    <row r="82" spans="27:28" s="359" customFormat="1" ht="15" customHeight="1">
      <c r="AA82" s="44"/>
      <c r="AB82" s="44"/>
    </row>
    <row r="83" spans="27:28" s="359" customFormat="1" ht="15" customHeight="1">
      <c r="AA83" s="44"/>
      <c r="AB83" s="44"/>
    </row>
    <row r="84" spans="27:28" s="359" customFormat="1" ht="15" customHeight="1">
      <c r="AA84" s="44"/>
      <c r="AB84" s="44"/>
    </row>
    <row r="85" spans="27:28" s="359" customFormat="1" ht="15" customHeight="1">
      <c r="AA85" s="44"/>
      <c r="AB85" s="44"/>
    </row>
    <row r="86" spans="27:28" s="359" customFormat="1" ht="15" customHeight="1">
      <c r="AA86" s="44"/>
      <c r="AB86" s="44"/>
    </row>
    <row r="87" spans="27:28" s="359" customFormat="1" ht="15" customHeight="1">
      <c r="AA87" s="44"/>
      <c r="AB87" s="44"/>
    </row>
    <row r="88" spans="27:28" s="359" customFormat="1" ht="15" customHeight="1">
      <c r="AA88" s="44"/>
      <c r="AB88" s="44"/>
    </row>
    <row r="89" spans="27:28" s="359" customFormat="1" ht="15" customHeight="1">
      <c r="AA89" s="44"/>
      <c r="AB89" s="44"/>
    </row>
    <row r="90" spans="27:28" s="359" customFormat="1" ht="15" customHeight="1">
      <c r="AA90" s="44"/>
      <c r="AB90" s="44"/>
    </row>
    <row r="91" spans="27:28" s="359" customFormat="1" ht="15" customHeight="1">
      <c r="AA91" s="44"/>
      <c r="AB91" s="44"/>
    </row>
    <row r="92" spans="27:28" s="359" customFormat="1" ht="15" customHeight="1">
      <c r="AA92" s="44"/>
      <c r="AB92" s="44"/>
    </row>
    <row r="93" spans="27:28" s="359" customFormat="1" ht="15" customHeight="1">
      <c r="AA93" s="44"/>
      <c r="AB93" s="44"/>
    </row>
    <row r="94" spans="27:28" s="359" customFormat="1" ht="15" customHeight="1">
      <c r="AA94" s="44"/>
      <c r="AB94" s="44"/>
    </row>
    <row r="95" spans="27:28" s="359" customFormat="1" ht="15" customHeight="1">
      <c r="AA95" s="44"/>
      <c r="AB95" s="44"/>
    </row>
    <row r="96" spans="27:28" s="359" customFormat="1" ht="15" customHeight="1">
      <c r="AA96" s="44"/>
      <c r="AB96" s="44"/>
    </row>
    <row r="97" spans="27:28" s="359" customFormat="1" ht="15" customHeight="1">
      <c r="AA97" s="44"/>
      <c r="AB97" s="44"/>
    </row>
    <row r="98" spans="27:28" s="359" customFormat="1" ht="15" customHeight="1">
      <c r="AA98" s="44"/>
      <c r="AB98" s="44"/>
    </row>
    <row r="99" spans="27:28" s="359" customFormat="1" ht="15" customHeight="1">
      <c r="AA99" s="44"/>
      <c r="AB99" s="44"/>
    </row>
    <row r="100" spans="27:28" s="359" customFormat="1" ht="15" customHeight="1">
      <c r="AA100" s="44"/>
      <c r="AB100" s="44"/>
    </row>
    <row r="101" spans="27:28" s="359" customFormat="1" ht="15" customHeight="1">
      <c r="AA101" s="44"/>
      <c r="AB101" s="44"/>
    </row>
    <row r="102" spans="27:28" s="359" customFormat="1" ht="15" customHeight="1">
      <c r="AA102" s="44"/>
      <c r="AB102" s="44"/>
    </row>
    <row r="103" spans="27:28" s="359" customFormat="1" ht="15" customHeight="1">
      <c r="AA103" s="44"/>
      <c r="AB103" s="44"/>
    </row>
    <row r="104" spans="27:28" s="359" customFormat="1" ht="15" customHeight="1">
      <c r="AA104" s="44"/>
      <c r="AB104" s="44"/>
    </row>
    <row r="105" spans="27:28" s="359" customFormat="1" ht="15" customHeight="1">
      <c r="AA105" s="44"/>
      <c r="AB105" s="44"/>
    </row>
    <row r="106" spans="27:28" s="359" customFormat="1" ht="15" customHeight="1">
      <c r="AA106" s="44"/>
      <c r="AB106" s="44"/>
    </row>
    <row r="107" spans="27:28" s="359" customFormat="1" ht="15" customHeight="1">
      <c r="AA107" s="44"/>
      <c r="AB107" s="44"/>
    </row>
    <row r="108" spans="27:28" s="359" customFormat="1" ht="15" customHeight="1">
      <c r="AA108" s="44"/>
      <c r="AB108" s="44"/>
    </row>
    <row r="109" spans="27:28" s="359" customFormat="1" ht="15" customHeight="1">
      <c r="AA109" s="44"/>
      <c r="AB109" s="44"/>
    </row>
    <row r="110" spans="27:28" s="359" customFormat="1" ht="15" customHeight="1">
      <c r="AA110" s="44"/>
      <c r="AB110" s="44"/>
    </row>
    <row r="111" spans="27:28" s="359" customFormat="1" ht="15" customHeight="1">
      <c r="AA111" s="44"/>
      <c r="AB111" s="44"/>
    </row>
    <row r="112" spans="27:28" s="359" customFormat="1" ht="15" customHeight="1">
      <c r="AA112" s="44"/>
      <c r="AB112" s="44"/>
    </row>
    <row r="113" spans="27:28" s="359" customFormat="1" ht="15" customHeight="1">
      <c r="AA113" s="44"/>
      <c r="AB113" s="44"/>
    </row>
    <row r="114" spans="27:28" s="359" customFormat="1" ht="15" customHeight="1">
      <c r="AA114" s="44"/>
      <c r="AB114" s="44"/>
    </row>
    <row r="115" spans="27:28" s="359" customFormat="1" ht="15" customHeight="1">
      <c r="AA115" s="44"/>
      <c r="AB115" s="44"/>
    </row>
    <row r="116" spans="27:28" s="359" customFormat="1" ht="15" customHeight="1">
      <c r="AA116" s="44"/>
      <c r="AB116" s="44"/>
    </row>
    <row r="117" spans="27:28" s="359" customFormat="1" ht="15" customHeight="1">
      <c r="AA117" s="44"/>
      <c r="AB117" s="44"/>
    </row>
    <row r="118" spans="27:28" s="359" customFormat="1" ht="15" customHeight="1">
      <c r="AA118" s="44"/>
      <c r="AB118" s="44"/>
    </row>
    <row r="119" spans="27:28" s="359" customFormat="1" ht="15" customHeight="1">
      <c r="AA119" s="44"/>
      <c r="AB119" s="44"/>
    </row>
    <row r="120" spans="27:28" s="359" customFormat="1" ht="15" customHeight="1">
      <c r="AA120" s="44"/>
      <c r="AB120" s="44"/>
    </row>
    <row r="121" spans="27:28" s="359" customFormat="1" ht="15" customHeight="1">
      <c r="AA121" s="44"/>
      <c r="AB121" s="44"/>
    </row>
  </sheetData>
  <sheetProtection sheet="1" scenarios="1" selectLockedCells="1"/>
  <mergeCells count="211">
    <mergeCell ref="Y72:Z72"/>
    <mergeCell ref="A69:H69"/>
    <mergeCell ref="I69:O69"/>
    <mergeCell ref="P69:T69"/>
    <mergeCell ref="U69:Z69"/>
    <mergeCell ref="A70:H70"/>
    <mergeCell ref="I70:O70"/>
    <mergeCell ref="P70:T70"/>
    <mergeCell ref="U70:Z70"/>
    <mergeCell ref="A64:K64"/>
    <mergeCell ref="L64:R64"/>
    <mergeCell ref="S64:T64"/>
    <mergeCell ref="U64:Z64"/>
    <mergeCell ref="A67:H67"/>
    <mergeCell ref="I67:O67"/>
    <mergeCell ref="P67:T67"/>
    <mergeCell ref="U67:Z67"/>
    <mergeCell ref="A68:H68"/>
    <mergeCell ref="I68:O68"/>
    <mergeCell ref="P68:T68"/>
    <mergeCell ref="U68:Z68"/>
    <mergeCell ref="A65:H65"/>
    <mergeCell ref="I65:O65"/>
    <mergeCell ref="P65:T65"/>
    <mergeCell ref="U65:Z65"/>
    <mergeCell ref="A66:H66"/>
    <mergeCell ref="I66:O66"/>
    <mergeCell ref="P66:T66"/>
    <mergeCell ref="U66:Z66"/>
    <mergeCell ref="X60:Z60"/>
    <mergeCell ref="D61:E61"/>
    <mergeCell ref="G61:L61"/>
    <mergeCell ref="N61:Q61"/>
    <mergeCell ref="R61:T61"/>
    <mergeCell ref="X61:Z61"/>
    <mergeCell ref="A59:B62"/>
    <mergeCell ref="D59:E59"/>
    <mergeCell ref="G59:L59"/>
    <mergeCell ref="N59:Q59"/>
    <mergeCell ref="R59:T59"/>
    <mergeCell ref="X59:Z59"/>
    <mergeCell ref="D60:E60"/>
    <mergeCell ref="G60:L60"/>
    <mergeCell ref="N60:Q60"/>
    <mergeCell ref="R60:T60"/>
    <mergeCell ref="D62:E62"/>
    <mergeCell ref="G62:L62"/>
    <mergeCell ref="N62:Q62"/>
    <mergeCell ref="R62:T62"/>
    <mergeCell ref="X62:Z62"/>
    <mergeCell ref="X57:Z57"/>
    <mergeCell ref="D58:E58"/>
    <mergeCell ref="G58:L58"/>
    <mergeCell ref="N58:Q58"/>
    <mergeCell ref="R58:T58"/>
    <mergeCell ref="X58:Z58"/>
    <mergeCell ref="A56:B58"/>
    <mergeCell ref="D56:E56"/>
    <mergeCell ref="G56:L56"/>
    <mergeCell ref="N56:Q56"/>
    <mergeCell ref="R56:T56"/>
    <mergeCell ref="V56:Z56"/>
    <mergeCell ref="D57:E57"/>
    <mergeCell ref="G57:L57"/>
    <mergeCell ref="N57:Q57"/>
    <mergeCell ref="R57:T57"/>
    <mergeCell ref="B53:E53"/>
    <mergeCell ref="O53:P53"/>
    <mergeCell ref="R53:Z53"/>
    <mergeCell ref="A55:F55"/>
    <mergeCell ref="G55:L55"/>
    <mergeCell ref="N55:Z55"/>
    <mergeCell ref="B51:E51"/>
    <mergeCell ref="O51:P51"/>
    <mergeCell ref="R51:Z51"/>
    <mergeCell ref="B52:E52"/>
    <mergeCell ref="O52:P52"/>
    <mergeCell ref="R52:Z52"/>
    <mergeCell ref="B48:E48"/>
    <mergeCell ref="O48:P48"/>
    <mergeCell ref="R48:Z48"/>
    <mergeCell ref="B49:E49"/>
    <mergeCell ref="O49:P49"/>
    <mergeCell ref="R49:Z49"/>
    <mergeCell ref="B46:E46"/>
    <mergeCell ref="O46:P46"/>
    <mergeCell ref="R46:Z46"/>
    <mergeCell ref="B47:E47"/>
    <mergeCell ref="O47:P47"/>
    <mergeCell ref="R47:Z47"/>
    <mergeCell ref="B44:E44"/>
    <mergeCell ref="O44:P44"/>
    <mergeCell ref="R44:Z44"/>
    <mergeCell ref="B45:E45"/>
    <mergeCell ref="O45:P45"/>
    <mergeCell ref="R45:Z45"/>
    <mergeCell ref="B42:E42"/>
    <mergeCell ref="O42:P42"/>
    <mergeCell ref="R42:Z42"/>
    <mergeCell ref="B43:E43"/>
    <mergeCell ref="O43:P43"/>
    <mergeCell ref="R43:Z43"/>
    <mergeCell ref="B40:E40"/>
    <mergeCell ref="O40:P40"/>
    <mergeCell ref="R40:Z40"/>
    <mergeCell ref="B41:E41"/>
    <mergeCell ref="O41:P41"/>
    <mergeCell ref="R41:Z41"/>
    <mergeCell ref="B38:E38"/>
    <mergeCell ref="O38:P38"/>
    <mergeCell ref="R38:Z38"/>
    <mergeCell ref="B39:E39"/>
    <mergeCell ref="O39:P39"/>
    <mergeCell ref="R39:Z39"/>
    <mergeCell ref="B36:E36"/>
    <mergeCell ref="O36:P36"/>
    <mergeCell ref="R36:Z36"/>
    <mergeCell ref="B37:E37"/>
    <mergeCell ref="O37:P37"/>
    <mergeCell ref="R37:Z37"/>
    <mergeCell ref="B34:E34"/>
    <mergeCell ref="O34:P34"/>
    <mergeCell ref="R34:Z34"/>
    <mergeCell ref="B35:E35"/>
    <mergeCell ref="O35:P35"/>
    <mergeCell ref="R35:Z35"/>
    <mergeCell ref="A33:F33"/>
    <mergeCell ref="G33:J33"/>
    <mergeCell ref="K33:L33"/>
    <mergeCell ref="M33:N33"/>
    <mergeCell ref="O33:P33"/>
    <mergeCell ref="R33:Z33"/>
    <mergeCell ref="B31:E31"/>
    <mergeCell ref="G31:V31"/>
    <mergeCell ref="W31:Z31"/>
    <mergeCell ref="B32:J32"/>
    <mergeCell ref="K32:Q32"/>
    <mergeCell ref="R32:Z32"/>
    <mergeCell ref="B21:E21"/>
    <mergeCell ref="K21:L21"/>
    <mergeCell ref="M21:N21"/>
    <mergeCell ref="O21:P21"/>
    <mergeCell ref="B29:E29"/>
    <mergeCell ref="G29:V29"/>
    <mergeCell ref="W29:Z29"/>
    <mergeCell ref="B30:E30"/>
    <mergeCell ref="G30:V30"/>
    <mergeCell ref="W30:Z30"/>
    <mergeCell ref="A26:V26"/>
    <mergeCell ref="W26:Z26"/>
    <mergeCell ref="B27:E27"/>
    <mergeCell ref="G27:V27"/>
    <mergeCell ref="W27:Z27"/>
    <mergeCell ref="B28:E28"/>
    <mergeCell ref="G28:V28"/>
    <mergeCell ref="W28:Z28"/>
    <mergeCell ref="M22:N22"/>
    <mergeCell ref="O22:P22"/>
    <mergeCell ref="U22:V22"/>
    <mergeCell ref="W22:Z22"/>
    <mergeCell ref="B25:E25"/>
    <mergeCell ref="K25:L25"/>
    <mergeCell ref="M25:N25"/>
    <mergeCell ref="O25:P25"/>
    <mergeCell ref="U25:V25"/>
    <mergeCell ref="W25:Z25"/>
    <mergeCell ref="B24:E24"/>
    <mergeCell ref="K24:L24"/>
    <mergeCell ref="M24:N24"/>
    <mergeCell ref="O24:P24"/>
    <mergeCell ref="U24:V24"/>
    <mergeCell ref="W24:Z24"/>
    <mergeCell ref="U21:V21"/>
    <mergeCell ref="B23:E23"/>
    <mergeCell ref="K23:L23"/>
    <mergeCell ref="M23:N23"/>
    <mergeCell ref="O23:P23"/>
    <mergeCell ref="U23:V23"/>
    <mergeCell ref="K10:S10"/>
    <mergeCell ref="B11:E13"/>
    <mergeCell ref="G11:Z13"/>
    <mergeCell ref="B15:E17"/>
    <mergeCell ref="G15:Z17"/>
    <mergeCell ref="A19:F20"/>
    <mergeCell ref="G19:J19"/>
    <mergeCell ref="L19:R19"/>
    <mergeCell ref="S19:V19"/>
    <mergeCell ref="W19:Z20"/>
    <mergeCell ref="K20:L20"/>
    <mergeCell ref="M20:N20"/>
    <mergeCell ref="O20:P20"/>
    <mergeCell ref="U20:V20"/>
    <mergeCell ref="W23:Z23"/>
    <mergeCell ref="W21:Z21"/>
    <mergeCell ref="B22:E22"/>
    <mergeCell ref="K22:L22"/>
    <mergeCell ref="Q1:S1"/>
    <mergeCell ref="A7:D7"/>
    <mergeCell ref="E7:J7"/>
    <mergeCell ref="T7:V7"/>
    <mergeCell ref="T8:V8"/>
    <mergeCell ref="W8:Y8"/>
    <mergeCell ref="U9:Y9"/>
    <mergeCell ref="A2:E2"/>
    <mergeCell ref="U3:V3"/>
    <mergeCell ref="W3:Z3"/>
    <mergeCell ref="A5:D5"/>
    <mergeCell ref="E5:K5"/>
    <mergeCell ref="T5:U5"/>
    <mergeCell ref="V5:Z5"/>
    <mergeCell ref="X7:Y7"/>
  </mergeCells>
  <phoneticPr fontId="1"/>
  <dataValidations count="2">
    <dataValidation type="list" allowBlank="1" showInputMessage="1" sqref="U9:Y9" xr:uid="{AD7F67D7-A158-4EE5-BF9E-662EA50246F3}">
      <formula1>"令和　　　年　　　月　　　日"</formula1>
    </dataValidation>
    <dataValidation type="list" allowBlank="1" showInputMessage="1" sqref="V57:V62" xr:uid="{A6CD2ADB-D024-4D9A-B72D-00D40EAB31C6}">
      <formula1>"一,二,三,四,五,六"</formula1>
    </dataValidation>
  </dataValidations>
  <pageMargins left="0.78740157480314965" right="0.39370078740157483" top="0.39370078740157483" bottom="0.19685039370078741" header="0.31496062992125984" footer="0.11811023622047245"/>
  <pageSetup paperSize="9" scale="60" orientation="portrait" blackAndWhite="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D7BAE-AD43-403E-AFB9-19A434462446}">
  <sheetPr codeName="Sheet28"/>
  <dimension ref="A1:S224"/>
  <sheetViews>
    <sheetView showGridLines="0" view="pageBreakPreview" zoomScale="80" zoomScaleNormal="100" zoomScaleSheetLayoutView="80" workbookViewId="0">
      <selection activeCell="D8" sqref="D8:Q8"/>
    </sheetView>
  </sheetViews>
  <sheetFormatPr defaultRowHeight="15" customHeight="1"/>
  <cols>
    <col min="1" max="2" width="7.625" style="44" customWidth="1"/>
    <col min="3" max="3" width="5.125" style="44" customWidth="1"/>
    <col min="4" max="4" width="10.125" style="44" customWidth="1"/>
    <col min="5" max="6" width="7.625" style="44" customWidth="1"/>
    <col min="7" max="7" width="6.875" style="44" customWidth="1"/>
    <col min="8" max="8" width="4.25" style="44" customWidth="1"/>
    <col min="9" max="9" width="3.625" style="44" customWidth="1"/>
    <col min="10" max="11" width="7.625" style="44" customWidth="1"/>
    <col min="12" max="12" width="14.625" style="44" customWidth="1"/>
    <col min="13" max="13" width="6.625" style="44" customWidth="1"/>
    <col min="14" max="14" width="8.625" style="44" customWidth="1"/>
    <col min="15" max="15" width="14.625" style="44" customWidth="1"/>
    <col min="16" max="16" width="11.125" style="44" customWidth="1"/>
    <col min="17" max="17" width="5.125" style="44" customWidth="1"/>
    <col min="18" max="256" width="9" style="44"/>
    <col min="257" max="258" width="7.625" style="44" customWidth="1"/>
    <col min="259" max="259" width="5.125" style="44" customWidth="1"/>
    <col min="260" max="260" width="10.125" style="44" customWidth="1"/>
    <col min="261" max="263" width="7.625" style="44" customWidth="1"/>
    <col min="264" max="265" width="3.625" style="44" customWidth="1"/>
    <col min="266" max="267" width="7.625" style="44" customWidth="1"/>
    <col min="268" max="268" width="14.625" style="44" customWidth="1"/>
    <col min="269" max="269" width="6.625" style="44" customWidth="1"/>
    <col min="270" max="270" width="8.625" style="44" customWidth="1"/>
    <col min="271" max="271" width="14.625" style="44" customWidth="1"/>
    <col min="272" max="272" width="11.125" style="44" customWidth="1"/>
    <col min="273" max="273" width="5.125" style="44" customWidth="1"/>
    <col min="274" max="512" width="9" style="44"/>
    <col min="513" max="514" width="7.625" style="44" customWidth="1"/>
    <col min="515" max="515" width="5.125" style="44" customWidth="1"/>
    <col min="516" max="516" width="10.125" style="44" customWidth="1"/>
    <col min="517" max="519" width="7.625" style="44" customWidth="1"/>
    <col min="520" max="521" width="3.625" style="44" customWidth="1"/>
    <col min="522" max="523" width="7.625" style="44" customWidth="1"/>
    <col min="524" max="524" width="14.625" style="44" customWidth="1"/>
    <col min="525" max="525" width="6.625" style="44" customWidth="1"/>
    <col min="526" max="526" width="8.625" style="44" customWidth="1"/>
    <col min="527" max="527" width="14.625" style="44" customWidth="1"/>
    <col min="528" max="528" width="11.125" style="44" customWidth="1"/>
    <col min="529" max="529" width="5.125" style="44" customWidth="1"/>
    <col min="530" max="768" width="9" style="44"/>
    <col min="769" max="770" width="7.625" style="44" customWidth="1"/>
    <col min="771" max="771" width="5.125" style="44" customWidth="1"/>
    <col min="772" max="772" width="10.125" style="44" customWidth="1"/>
    <col min="773" max="775" width="7.625" style="44" customWidth="1"/>
    <col min="776" max="777" width="3.625" style="44" customWidth="1"/>
    <col min="778" max="779" width="7.625" style="44" customWidth="1"/>
    <col min="780" max="780" width="14.625" style="44" customWidth="1"/>
    <col min="781" max="781" width="6.625" style="44" customWidth="1"/>
    <col min="782" max="782" width="8.625" style="44" customWidth="1"/>
    <col min="783" max="783" width="14.625" style="44" customWidth="1"/>
    <col min="784" max="784" width="11.125" style="44" customWidth="1"/>
    <col min="785" max="785" width="5.125" style="44" customWidth="1"/>
    <col min="786" max="1024" width="9" style="44"/>
    <col min="1025" max="1026" width="7.625" style="44" customWidth="1"/>
    <col min="1027" max="1027" width="5.125" style="44" customWidth="1"/>
    <col min="1028" max="1028" width="10.125" style="44" customWidth="1"/>
    <col min="1029" max="1031" width="7.625" style="44" customWidth="1"/>
    <col min="1032" max="1033" width="3.625" style="44" customWidth="1"/>
    <col min="1034" max="1035" width="7.625" style="44" customWidth="1"/>
    <col min="1036" max="1036" width="14.625" style="44" customWidth="1"/>
    <col min="1037" max="1037" width="6.625" style="44" customWidth="1"/>
    <col min="1038" max="1038" width="8.625" style="44" customWidth="1"/>
    <col min="1039" max="1039" width="14.625" style="44" customWidth="1"/>
    <col min="1040" max="1040" width="11.125" style="44" customWidth="1"/>
    <col min="1041" max="1041" width="5.125" style="44" customWidth="1"/>
    <col min="1042" max="1280" width="9" style="44"/>
    <col min="1281" max="1282" width="7.625" style="44" customWidth="1"/>
    <col min="1283" max="1283" width="5.125" style="44" customWidth="1"/>
    <col min="1284" max="1284" width="10.125" style="44" customWidth="1"/>
    <col min="1285" max="1287" width="7.625" style="44" customWidth="1"/>
    <col min="1288" max="1289" width="3.625" style="44" customWidth="1"/>
    <col min="1290" max="1291" width="7.625" style="44" customWidth="1"/>
    <col min="1292" max="1292" width="14.625" style="44" customWidth="1"/>
    <col min="1293" max="1293" width="6.625" style="44" customWidth="1"/>
    <col min="1294" max="1294" width="8.625" style="44" customWidth="1"/>
    <col min="1295" max="1295" width="14.625" style="44" customWidth="1"/>
    <col min="1296" max="1296" width="11.125" style="44" customWidth="1"/>
    <col min="1297" max="1297" width="5.125" style="44" customWidth="1"/>
    <col min="1298" max="1536" width="9" style="44"/>
    <col min="1537" max="1538" width="7.625" style="44" customWidth="1"/>
    <col min="1539" max="1539" width="5.125" style="44" customWidth="1"/>
    <col min="1540" max="1540" width="10.125" style="44" customWidth="1"/>
    <col min="1541" max="1543" width="7.625" style="44" customWidth="1"/>
    <col min="1544" max="1545" width="3.625" style="44" customWidth="1"/>
    <col min="1546" max="1547" width="7.625" style="44" customWidth="1"/>
    <col min="1548" max="1548" width="14.625" style="44" customWidth="1"/>
    <col min="1549" max="1549" width="6.625" style="44" customWidth="1"/>
    <col min="1550" max="1550" width="8.625" style="44" customWidth="1"/>
    <col min="1551" max="1551" width="14.625" style="44" customWidth="1"/>
    <col min="1552" max="1552" width="11.125" style="44" customWidth="1"/>
    <col min="1553" max="1553" width="5.125" style="44" customWidth="1"/>
    <col min="1554" max="1792" width="9" style="44"/>
    <col min="1793" max="1794" width="7.625" style="44" customWidth="1"/>
    <col min="1795" max="1795" width="5.125" style="44" customWidth="1"/>
    <col min="1796" max="1796" width="10.125" style="44" customWidth="1"/>
    <col min="1797" max="1799" width="7.625" style="44" customWidth="1"/>
    <col min="1800" max="1801" width="3.625" style="44" customWidth="1"/>
    <col min="1802" max="1803" width="7.625" style="44" customWidth="1"/>
    <col min="1804" max="1804" width="14.625" style="44" customWidth="1"/>
    <col min="1805" max="1805" width="6.625" style="44" customWidth="1"/>
    <col min="1806" max="1806" width="8.625" style="44" customWidth="1"/>
    <col min="1807" max="1807" width="14.625" style="44" customWidth="1"/>
    <col min="1808" max="1808" width="11.125" style="44" customWidth="1"/>
    <col min="1809" max="1809" width="5.125" style="44" customWidth="1"/>
    <col min="1810" max="2048" width="9" style="44"/>
    <col min="2049" max="2050" width="7.625" style="44" customWidth="1"/>
    <col min="2051" max="2051" width="5.125" style="44" customWidth="1"/>
    <col min="2052" max="2052" width="10.125" style="44" customWidth="1"/>
    <col min="2053" max="2055" width="7.625" style="44" customWidth="1"/>
    <col min="2056" max="2057" width="3.625" style="44" customWidth="1"/>
    <col min="2058" max="2059" width="7.625" style="44" customWidth="1"/>
    <col min="2060" max="2060" width="14.625" style="44" customWidth="1"/>
    <col min="2061" max="2061" width="6.625" style="44" customWidth="1"/>
    <col min="2062" max="2062" width="8.625" style="44" customWidth="1"/>
    <col min="2063" max="2063" width="14.625" style="44" customWidth="1"/>
    <col min="2064" max="2064" width="11.125" style="44" customWidth="1"/>
    <col min="2065" max="2065" width="5.125" style="44" customWidth="1"/>
    <col min="2066" max="2304" width="9" style="44"/>
    <col min="2305" max="2306" width="7.625" style="44" customWidth="1"/>
    <col min="2307" max="2307" width="5.125" style="44" customWidth="1"/>
    <col min="2308" max="2308" width="10.125" style="44" customWidth="1"/>
    <col min="2309" max="2311" width="7.625" style="44" customWidth="1"/>
    <col min="2312" max="2313" width="3.625" style="44" customWidth="1"/>
    <col min="2314" max="2315" width="7.625" style="44" customWidth="1"/>
    <col min="2316" max="2316" width="14.625" style="44" customWidth="1"/>
    <col min="2317" max="2317" width="6.625" style="44" customWidth="1"/>
    <col min="2318" max="2318" width="8.625" style="44" customWidth="1"/>
    <col min="2319" max="2319" width="14.625" style="44" customWidth="1"/>
    <col min="2320" max="2320" width="11.125" style="44" customWidth="1"/>
    <col min="2321" max="2321" width="5.125" style="44" customWidth="1"/>
    <col min="2322" max="2560" width="9" style="44"/>
    <col min="2561" max="2562" width="7.625" style="44" customWidth="1"/>
    <col min="2563" max="2563" width="5.125" style="44" customWidth="1"/>
    <col min="2564" max="2564" width="10.125" style="44" customWidth="1"/>
    <col min="2565" max="2567" width="7.625" style="44" customWidth="1"/>
    <col min="2568" max="2569" width="3.625" style="44" customWidth="1"/>
    <col min="2570" max="2571" width="7.625" style="44" customWidth="1"/>
    <col min="2572" max="2572" width="14.625" style="44" customWidth="1"/>
    <col min="2573" max="2573" width="6.625" style="44" customWidth="1"/>
    <col min="2574" max="2574" width="8.625" style="44" customWidth="1"/>
    <col min="2575" max="2575" width="14.625" style="44" customWidth="1"/>
    <col min="2576" max="2576" width="11.125" style="44" customWidth="1"/>
    <col min="2577" max="2577" width="5.125" style="44" customWidth="1"/>
    <col min="2578" max="2816" width="9" style="44"/>
    <col min="2817" max="2818" width="7.625" style="44" customWidth="1"/>
    <col min="2819" max="2819" width="5.125" style="44" customWidth="1"/>
    <col min="2820" max="2820" width="10.125" style="44" customWidth="1"/>
    <col min="2821" max="2823" width="7.625" style="44" customWidth="1"/>
    <col min="2824" max="2825" width="3.625" style="44" customWidth="1"/>
    <col min="2826" max="2827" width="7.625" style="44" customWidth="1"/>
    <col min="2828" max="2828" width="14.625" style="44" customWidth="1"/>
    <col min="2829" max="2829" width="6.625" style="44" customWidth="1"/>
    <col min="2830" max="2830" width="8.625" style="44" customWidth="1"/>
    <col min="2831" max="2831" width="14.625" style="44" customWidth="1"/>
    <col min="2832" max="2832" width="11.125" style="44" customWidth="1"/>
    <col min="2833" max="2833" width="5.125" style="44" customWidth="1"/>
    <col min="2834" max="3072" width="9" style="44"/>
    <col min="3073" max="3074" width="7.625" style="44" customWidth="1"/>
    <col min="3075" max="3075" width="5.125" style="44" customWidth="1"/>
    <col min="3076" max="3076" width="10.125" style="44" customWidth="1"/>
    <col min="3077" max="3079" width="7.625" style="44" customWidth="1"/>
    <col min="3080" max="3081" width="3.625" style="44" customWidth="1"/>
    <col min="3082" max="3083" width="7.625" style="44" customWidth="1"/>
    <col min="3084" max="3084" width="14.625" style="44" customWidth="1"/>
    <col min="3085" max="3085" width="6.625" style="44" customWidth="1"/>
    <col min="3086" max="3086" width="8.625" style="44" customWidth="1"/>
    <col min="3087" max="3087" width="14.625" style="44" customWidth="1"/>
    <col min="3088" max="3088" width="11.125" style="44" customWidth="1"/>
    <col min="3089" max="3089" width="5.125" style="44" customWidth="1"/>
    <col min="3090" max="3328" width="9" style="44"/>
    <col min="3329" max="3330" width="7.625" style="44" customWidth="1"/>
    <col min="3331" max="3331" width="5.125" style="44" customWidth="1"/>
    <col min="3332" max="3332" width="10.125" style="44" customWidth="1"/>
    <col min="3333" max="3335" width="7.625" style="44" customWidth="1"/>
    <col min="3336" max="3337" width="3.625" style="44" customWidth="1"/>
    <col min="3338" max="3339" width="7.625" style="44" customWidth="1"/>
    <col min="3340" max="3340" width="14.625" style="44" customWidth="1"/>
    <col min="3341" max="3341" width="6.625" style="44" customWidth="1"/>
    <col min="3342" max="3342" width="8.625" style="44" customWidth="1"/>
    <col min="3343" max="3343" width="14.625" style="44" customWidth="1"/>
    <col min="3344" max="3344" width="11.125" style="44" customWidth="1"/>
    <col min="3345" max="3345" width="5.125" style="44" customWidth="1"/>
    <col min="3346" max="3584" width="9" style="44"/>
    <col min="3585" max="3586" width="7.625" style="44" customWidth="1"/>
    <col min="3587" max="3587" width="5.125" style="44" customWidth="1"/>
    <col min="3588" max="3588" width="10.125" style="44" customWidth="1"/>
    <col min="3589" max="3591" width="7.625" style="44" customWidth="1"/>
    <col min="3592" max="3593" width="3.625" style="44" customWidth="1"/>
    <col min="3594" max="3595" width="7.625" style="44" customWidth="1"/>
    <col min="3596" max="3596" width="14.625" style="44" customWidth="1"/>
    <col min="3597" max="3597" width="6.625" style="44" customWidth="1"/>
    <col min="3598" max="3598" width="8.625" style="44" customWidth="1"/>
    <col min="3599" max="3599" width="14.625" style="44" customWidth="1"/>
    <col min="3600" max="3600" width="11.125" style="44" customWidth="1"/>
    <col min="3601" max="3601" width="5.125" style="44" customWidth="1"/>
    <col min="3602" max="3840" width="9" style="44"/>
    <col min="3841" max="3842" width="7.625" style="44" customWidth="1"/>
    <col min="3843" max="3843" width="5.125" style="44" customWidth="1"/>
    <col min="3844" max="3844" width="10.125" style="44" customWidth="1"/>
    <col min="3845" max="3847" width="7.625" style="44" customWidth="1"/>
    <col min="3848" max="3849" width="3.625" style="44" customWidth="1"/>
    <col min="3850" max="3851" width="7.625" style="44" customWidth="1"/>
    <col min="3852" max="3852" width="14.625" style="44" customWidth="1"/>
    <col min="3853" max="3853" width="6.625" style="44" customWidth="1"/>
    <col min="3854" max="3854" width="8.625" style="44" customWidth="1"/>
    <col min="3855" max="3855" width="14.625" style="44" customWidth="1"/>
    <col min="3856" max="3856" width="11.125" style="44" customWidth="1"/>
    <col min="3857" max="3857" width="5.125" style="44" customWidth="1"/>
    <col min="3858" max="4096" width="9" style="44"/>
    <col min="4097" max="4098" width="7.625" style="44" customWidth="1"/>
    <col min="4099" max="4099" width="5.125" style="44" customWidth="1"/>
    <col min="4100" max="4100" width="10.125" style="44" customWidth="1"/>
    <col min="4101" max="4103" width="7.625" style="44" customWidth="1"/>
    <col min="4104" max="4105" width="3.625" style="44" customWidth="1"/>
    <col min="4106" max="4107" width="7.625" style="44" customWidth="1"/>
    <col min="4108" max="4108" width="14.625" style="44" customWidth="1"/>
    <col min="4109" max="4109" width="6.625" style="44" customWidth="1"/>
    <col min="4110" max="4110" width="8.625" style="44" customWidth="1"/>
    <col min="4111" max="4111" width="14.625" style="44" customWidth="1"/>
    <col min="4112" max="4112" width="11.125" style="44" customWidth="1"/>
    <col min="4113" max="4113" width="5.125" style="44" customWidth="1"/>
    <col min="4114" max="4352" width="9" style="44"/>
    <col min="4353" max="4354" width="7.625" style="44" customWidth="1"/>
    <col min="4355" max="4355" width="5.125" style="44" customWidth="1"/>
    <col min="4356" max="4356" width="10.125" style="44" customWidth="1"/>
    <col min="4357" max="4359" width="7.625" style="44" customWidth="1"/>
    <col min="4360" max="4361" width="3.625" style="44" customWidth="1"/>
    <col min="4362" max="4363" width="7.625" style="44" customWidth="1"/>
    <col min="4364" max="4364" width="14.625" style="44" customWidth="1"/>
    <col min="4365" max="4365" width="6.625" style="44" customWidth="1"/>
    <col min="4366" max="4366" width="8.625" style="44" customWidth="1"/>
    <col min="4367" max="4367" width="14.625" style="44" customWidth="1"/>
    <col min="4368" max="4368" width="11.125" style="44" customWidth="1"/>
    <col min="4369" max="4369" width="5.125" style="44" customWidth="1"/>
    <col min="4370" max="4608" width="9" style="44"/>
    <col min="4609" max="4610" width="7.625" style="44" customWidth="1"/>
    <col min="4611" max="4611" width="5.125" style="44" customWidth="1"/>
    <col min="4612" max="4612" width="10.125" style="44" customWidth="1"/>
    <col min="4613" max="4615" width="7.625" style="44" customWidth="1"/>
    <col min="4616" max="4617" width="3.625" style="44" customWidth="1"/>
    <col min="4618" max="4619" width="7.625" style="44" customWidth="1"/>
    <col min="4620" max="4620" width="14.625" style="44" customWidth="1"/>
    <col min="4621" max="4621" width="6.625" style="44" customWidth="1"/>
    <col min="4622" max="4622" width="8.625" style="44" customWidth="1"/>
    <col min="4623" max="4623" width="14.625" style="44" customWidth="1"/>
    <col min="4624" max="4624" width="11.125" style="44" customWidth="1"/>
    <col min="4625" max="4625" width="5.125" style="44" customWidth="1"/>
    <col min="4626" max="4864" width="9" style="44"/>
    <col min="4865" max="4866" width="7.625" style="44" customWidth="1"/>
    <col min="4867" max="4867" width="5.125" style="44" customWidth="1"/>
    <col min="4868" max="4868" width="10.125" style="44" customWidth="1"/>
    <col min="4869" max="4871" width="7.625" style="44" customWidth="1"/>
    <col min="4872" max="4873" width="3.625" style="44" customWidth="1"/>
    <col min="4874" max="4875" width="7.625" style="44" customWidth="1"/>
    <col min="4876" max="4876" width="14.625" style="44" customWidth="1"/>
    <col min="4877" max="4877" width="6.625" style="44" customWidth="1"/>
    <col min="4878" max="4878" width="8.625" style="44" customWidth="1"/>
    <col min="4879" max="4879" width="14.625" style="44" customWidth="1"/>
    <col min="4880" max="4880" width="11.125" style="44" customWidth="1"/>
    <col min="4881" max="4881" width="5.125" style="44" customWidth="1"/>
    <col min="4882" max="5120" width="9" style="44"/>
    <col min="5121" max="5122" width="7.625" style="44" customWidth="1"/>
    <col min="5123" max="5123" width="5.125" style="44" customWidth="1"/>
    <col min="5124" max="5124" width="10.125" style="44" customWidth="1"/>
    <col min="5125" max="5127" width="7.625" style="44" customWidth="1"/>
    <col min="5128" max="5129" width="3.625" style="44" customWidth="1"/>
    <col min="5130" max="5131" width="7.625" style="44" customWidth="1"/>
    <col min="5132" max="5132" width="14.625" style="44" customWidth="1"/>
    <col min="5133" max="5133" width="6.625" style="44" customWidth="1"/>
    <col min="5134" max="5134" width="8.625" style="44" customWidth="1"/>
    <col min="5135" max="5135" width="14.625" style="44" customWidth="1"/>
    <col min="5136" max="5136" width="11.125" style="44" customWidth="1"/>
    <col min="5137" max="5137" width="5.125" style="44" customWidth="1"/>
    <col min="5138" max="5376" width="9" style="44"/>
    <col min="5377" max="5378" width="7.625" style="44" customWidth="1"/>
    <col min="5379" max="5379" width="5.125" style="44" customWidth="1"/>
    <col min="5380" max="5380" width="10.125" style="44" customWidth="1"/>
    <col min="5381" max="5383" width="7.625" style="44" customWidth="1"/>
    <col min="5384" max="5385" width="3.625" style="44" customWidth="1"/>
    <col min="5386" max="5387" width="7.625" style="44" customWidth="1"/>
    <col min="5388" max="5388" width="14.625" style="44" customWidth="1"/>
    <col min="5389" max="5389" width="6.625" style="44" customWidth="1"/>
    <col min="5390" max="5390" width="8.625" style="44" customWidth="1"/>
    <col min="5391" max="5391" width="14.625" style="44" customWidth="1"/>
    <col min="5392" max="5392" width="11.125" style="44" customWidth="1"/>
    <col min="5393" max="5393" width="5.125" style="44" customWidth="1"/>
    <col min="5394" max="5632" width="9" style="44"/>
    <col min="5633" max="5634" width="7.625" style="44" customWidth="1"/>
    <col min="5635" max="5635" width="5.125" style="44" customWidth="1"/>
    <col min="5636" max="5636" width="10.125" style="44" customWidth="1"/>
    <col min="5637" max="5639" width="7.625" style="44" customWidth="1"/>
    <col min="5640" max="5641" width="3.625" style="44" customWidth="1"/>
    <col min="5642" max="5643" width="7.625" style="44" customWidth="1"/>
    <col min="5644" max="5644" width="14.625" style="44" customWidth="1"/>
    <col min="5645" max="5645" width="6.625" style="44" customWidth="1"/>
    <col min="5646" max="5646" width="8.625" style="44" customWidth="1"/>
    <col min="5647" max="5647" width="14.625" style="44" customWidth="1"/>
    <col min="5648" max="5648" width="11.125" style="44" customWidth="1"/>
    <col min="5649" max="5649" width="5.125" style="44" customWidth="1"/>
    <col min="5650" max="5888" width="9" style="44"/>
    <col min="5889" max="5890" width="7.625" style="44" customWidth="1"/>
    <col min="5891" max="5891" width="5.125" style="44" customWidth="1"/>
    <col min="5892" max="5892" width="10.125" style="44" customWidth="1"/>
    <col min="5893" max="5895" width="7.625" style="44" customWidth="1"/>
    <col min="5896" max="5897" width="3.625" style="44" customWidth="1"/>
    <col min="5898" max="5899" width="7.625" style="44" customWidth="1"/>
    <col min="5900" max="5900" width="14.625" style="44" customWidth="1"/>
    <col min="5901" max="5901" width="6.625" style="44" customWidth="1"/>
    <col min="5902" max="5902" width="8.625" style="44" customWidth="1"/>
    <col min="5903" max="5903" width="14.625" style="44" customWidth="1"/>
    <col min="5904" max="5904" width="11.125" style="44" customWidth="1"/>
    <col min="5905" max="5905" width="5.125" style="44" customWidth="1"/>
    <col min="5906" max="6144" width="9" style="44"/>
    <col min="6145" max="6146" width="7.625" style="44" customWidth="1"/>
    <col min="6147" max="6147" width="5.125" style="44" customWidth="1"/>
    <col min="6148" max="6148" width="10.125" style="44" customWidth="1"/>
    <col min="6149" max="6151" width="7.625" style="44" customWidth="1"/>
    <col min="6152" max="6153" width="3.625" style="44" customWidth="1"/>
    <col min="6154" max="6155" width="7.625" style="44" customWidth="1"/>
    <col min="6156" max="6156" width="14.625" style="44" customWidth="1"/>
    <col min="6157" max="6157" width="6.625" style="44" customWidth="1"/>
    <col min="6158" max="6158" width="8.625" style="44" customWidth="1"/>
    <col min="6159" max="6159" width="14.625" style="44" customWidth="1"/>
    <col min="6160" max="6160" width="11.125" style="44" customWidth="1"/>
    <col min="6161" max="6161" width="5.125" style="44" customWidth="1"/>
    <col min="6162" max="6400" width="9" style="44"/>
    <col min="6401" max="6402" width="7.625" style="44" customWidth="1"/>
    <col min="6403" max="6403" width="5.125" style="44" customWidth="1"/>
    <col min="6404" max="6404" width="10.125" style="44" customWidth="1"/>
    <col min="6405" max="6407" width="7.625" style="44" customWidth="1"/>
    <col min="6408" max="6409" width="3.625" style="44" customWidth="1"/>
    <col min="6410" max="6411" width="7.625" style="44" customWidth="1"/>
    <col min="6412" max="6412" width="14.625" style="44" customWidth="1"/>
    <col min="6413" max="6413" width="6.625" style="44" customWidth="1"/>
    <col min="6414" max="6414" width="8.625" style="44" customWidth="1"/>
    <col min="6415" max="6415" width="14.625" style="44" customWidth="1"/>
    <col min="6416" max="6416" width="11.125" style="44" customWidth="1"/>
    <col min="6417" max="6417" width="5.125" style="44" customWidth="1"/>
    <col min="6418" max="6656" width="9" style="44"/>
    <col min="6657" max="6658" width="7.625" style="44" customWidth="1"/>
    <col min="6659" max="6659" width="5.125" style="44" customWidth="1"/>
    <col min="6660" max="6660" width="10.125" style="44" customWidth="1"/>
    <col min="6661" max="6663" width="7.625" style="44" customWidth="1"/>
    <col min="6664" max="6665" width="3.625" style="44" customWidth="1"/>
    <col min="6666" max="6667" width="7.625" style="44" customWidth="1"/>
    <col min="6668" max="6668" width="14.625" style="44" customWidth="1"/>
    <col min="6669" max="6669" width="6.625" style="44" customWidth="1"/>
    <col min="6670" max="6670" width="8.625" style="44" customWidth="1"/>
    <col min="6671" max="6671" width="14.625" style="44" customWidth="1"/>
    <col min="6672" max="6672" width="11.125" style="44" customWidth="1"/>
    <col min="6673" max="6673" width="5.125" style="44" customWidth="1"/>
    <col min="6674" max="6912" width="9" style="44"/>
    <col min="6913" max="6914" width="7.625" style="44" customWidth="1"/>
    <col min="6915" max="6915" width="5.125" style="44" customWidth="1"/>
    <col min="6916" max="6916" width="10.125" style="44" customWidth="1"/>
    <col min="6917" max="6919" width="7.625" style="44" customWidth="1"/>
    <col min="6920" max="6921" width="3.625" style="44" customWidth="1"/>
    <col min="6922" max="6923" width="7.625" style="44" customWidth="1"/>
    <col min="6924" max="6924" width="14.625" style="44" customWidth="1"/>
    <col min="6925" max="6925" width="6.625" style="44" customWidth="1"/>
    <col min="6926" max="6926" width="8.625" style="44" customWidth="1"/>
    <col min="6927" max="6927" width="14.625" style="44" customWidth="1"/>
    <col min="6928" max="6928" width="11.125" style="44" customWidth="1"/>
    <col min="6929" max="6929" width="5.125" style="44" customWidth="1"/>
    <col min="6930" max="7168" width="9" style="44"/>
    <col min="7169" max="7170" width="7.625" style="44" customWidth="1"/>
    <col min="7171" max="7171" width="5.125" style="44" customWidth="1"/>
    <col min="7172" max="7172" width="10.125" style="44" customWidth="1"/>
    <col min="7173" max="7175" width="7.625" style="44" customWidth="1"/>
    <col min="7176" max="7177" width="3.625" style="44" customWidth="1"/>
    <col min="7178" max="7179" width="7.625" style="44" customWidth="1"/>
    <col min="7180" max="7180" width="14.625" style="44" customWidth="1"/>
    <col min="7181" max="7181" width="6.625" style="44" customWidth="1"/>
    <col min="7182" max="7182" width="8.625" style="44" customWidth="1"/>
    <col min="7183" max="7183" width="14.625" style="44" customWidth="1"/>
    <col min="7184" max="7184" width="11.125" style="44" customWidth="1"/>
    <col min="7185" max="7185" width="5.125" style="44" customWidth="1"/>
    <col min="7186" max="7424" width="9" style="44"/>
    <col min="7425" max="7426" width="7.625" style="44" customWidth="1"/>
    <col min="7427" max="7427" width="5.125" style="44" customWidth="1"/>
    <col min="7428" max="7428" width="10.125" style="44" customWidth="1"/>
    <col min="7429" max="7431" width="7.625" style="44" customWidth="1"/>
    <col min="7432" max="7433" width="3.625" style="44" customWidth="1"/>
    <col min="7434" max="7435" width="7.625" style="44" customWidth="1"/>
    <col min="7436" max="7436" width="14.625" style="44" customWidth="1"/>
    <col min="7437" max="7437" width="6.625" style="44" customWidth="1"/>
    <col min="7438" max="7438" width="8.625" style="44" customWidth="1"/>
    <col min="7439" max="7439" width="14.625" style="44" customWidth="1"/>
    <col min="7440" max="7440" width="11.125" style="44" customWidth="1"/>
    <col min="7441" max="7441" width="5.125" style="44" customWidth="1"/>
    <col min="7442" max="7680" width="9" style="44"/>
    <col min="7681" max="7682" width="7.625" style="44" customWidth="1"/>
    <col min="7683" max="7683" width="5.125" style="44" customWidth="1"/>
    <col min="7684" max="7684" width="10.125" style="44" customWidth="1"/>
    <col min="7685" max="7687" width="7.625" style="44" customWidth="1"/>
    <col min="7688" max="7689" width="3.625" style="44" customWidth="1"/>
    <col min="7690" max="7691" width="7.625" style="44" customWidth="1"/>
    <col min="7692" max="7692" width="14.625" style="44" customWidth="1"/>
    <col min="7693" max="7693" width="6.625" style="44" customWidth="1"/>
    <col min="7694" max="7694" width="8.625" style="44" customWidth="1"/>
    <col min="7695" max="7695" width="14.625" style="44" customWidth="1"/>
    <col min="7696" max="7696" width="11.125" style="44" customWidth="1"/>
    <col min="7697" max="7697" width="5.125" style="44" customWidth="1"/>
    <col min="7698" max="7936" width="9" style="44"/>
    <col min="7937" max="7938" width="7.625" style="44" customWidth="1"/>
    <col min="7939" max="7939" width="5.125" style="44" customWidth="1"/>
    <col min="7940" max="7940" width="10.125" style="44" customWidth="1"/>
    <col min="7941" max="7943" width="7.625" style="44" customWidth="1"/>
    <col min="7944" max="7945" width="3.625" style="44" customWidth="1"/>
    <col min="7946" max="7947" width="7.625" style="44" customWidth="1"/>
    <col min="7948" max="7948" width="14.625" style="44" customWidth="1"/>
    <col min="7949" max="7949" width="6.625" style="44" customWidth="1"/>
    <col min="7950" max="7950" width="8.625" style="44" customWidth="1"/>
    <col min="7951" max="7951" width="14.625" style="44" customWidth="1"/>
    <col min="7952" max="7952" width="11.125" style="44" customWidth="1"/>
    <col min="7953" max="7953" width="5.125" style="44" customWidth="1"/>
    <col min="7954" max="8192" width="9" style="44"/>
    <col min="8193" max="8194" width="7.625" style="44" customWidth="1"/>
    <col min="8195" max="8195" width="5.125" style="44" customWidth="1"/>
    <col min="8196" max="8196" width="10.125" style="44" customWidth="1"/>
    <col min="8197" max="8199" width="7.625" style="44" customWidth="1"/>
    <col min="8200" max="8201" width="3.625" style="44" customWidth="1"/>
    <col min="8202" max="8203" width="7.625" style="44" customWidth="1"/>
    <col min="8204" max="8204" width="14.625" style="44" customWidth="1"/>
    <col min="8205" max="8205" width="6.625" style="44" customWidth="1"/>
    <col min="8206" max="8206" width="8.625" style="44" customWidth="1"/>
    <col min="8207" max="8207" width="14.625" style="44" customWidth="1"/>
    <col min="8208" max="8208" width="11.125" style="44" customWidth="1"/>
    <col min="8209" max="8209" width="5.125" style="44" customWidth="1"/>
    <col min="8210" max="8448" width="9" style="44"/>
    <col min="8449" max="8450" width="7.625" style="44" customWidth="1"/>
    <col min="8451" max="8451" width="5.125" style="44" customWidth="1"/>
    <col min="8452" max="8452" width="10.125" style="44" customWidth="1"/>
    <col min="8453" max="8455" width="7.625" style="44" customWidth="1"/>
    <col min="8456" max="8457" width="3.625" style="44" customWidth="1"/>
    <col min="8458" max="8459" width="7.625" style="44" customWidth="1"/>
    <col min="8460" max="8460" width="14.625" style="44" customWidth="1"/>
    <col min="8461" max="8461" width="6.625" style="44" customWidth="1"/>
    <col min="8462" max="8462" width="8.625" style="44" customWidth="1"/>
    <col min="8463" max="8463" width="14.625" style="44" customWidth="1"/>
    <col min="8464" max="8464" width="11.125" style="44" customWidth="1"/>
    <col min="8465" max="8465" width="5.125" style="44" customWidth="1"/>
    <col min="8466" max="8704" width="9" style="44"/>
    <col min="8705" max="8706" width="7.625" style="44" customWidth="1"/>
    <col min="8707" max="8707" width="5.125" style="44" customWidth="1"/>
    <col min="8708" max="8708" width="10.125" style="44" customWidth="1"/>
    <col min="8709" max="8711" width="7.625" style="44" customWidth="1"/>
    <col min="8712" max="8713" width="3.625" style="44" customWidth="1"/>
    <col min="8714" max="8715" width="7.625" style="44" customWidth="1"/>
    <col min="8716" max="8716" width="14.625" style="44" customWidth="1"/>
    <col min="8717" max="8717" width="6.625" style="44" customWidth="1"/>
    <col min="8718" max="8718" width="8.625" style="44" customWidth="1"/>
    <col min="8719" max="8719" width="14.625" style="44" customWidth="1"/>
    <col min="8720" max="8720" width="11.125" style="44" customWidth="1"/>
    <col min="8721" max="8721" width="5.125" style="44" customWidth="1"/>
    <col min="8722" max="8960" width="9" style="44"/>
    <col min="8961" max="8962" width="7.625" style="44" customWidth="1"/>
    <col min="8963" max="8963" width="5.125" style="44" customWidth="1"/>
    <col min="8964" max="8964" width="10.125" style="44" customWidth="1"/>
    <col min="8965" max="8967" width="7.625" style="44" customWidth="1"/>
    <col min="8968" max="8969" width="3.625" style="44" customWidth="1"/>
    <col min="8970" max="8971" width="7.625" style="44" customWidth="1"/>
    <col min="8972" max="8972" width="14.625" style="44" customWidth="1"/>
    <col min="8973" max="8973" width="6.625" style="44" customWidth="1"/>
    <col min="8974" max="8974" width="8.625" style="44" customWidth="1"/>
    <col min="8975" max="8975" width="14.625" style="44" customWidth="1"/>
    <col min="8976" max="8976" width="11.125" style="44" customWidth="1"/>
    <col min="8977" max="8977" width="5.125" style="44" customWidth="1"/>
    <col min="8978" max="9216" width="9" style="44"/>
    <col min="9217" max="9218" width="7.625" style="44" customWidth="1"/>
    <col min="9219" max="9219" width="5.125" style="44" customWidth="1"/>
    <col min="9220" max="9220" width="10.125" style="44" customWidth="1"/>
    <col min="9221" max="9223" width="7.625" style="44" customWidth="1"/>
    <col min="9224" max="9225" width="3.625" style="44" customWidth="1"/>
    <col min="9226" max="9227" width="7.625" style="44" customWidth="1"/>
    <col min="9228" max="9228" width="14.625" style="44" customWidth="1"/>
    <col min="9229" max="9229" width="6.625" style="44" customWidth="1"/>
    <col min="9230" max="9230" width="8.625" style="44" customWidth="1"/>
    <col min="9231" max="9231" width="14.625" style="44" customWidth="1"/>
    <col min="9232" max="9232" width="11.125" style="44" customWidth="1"/>
    <col min="9233" max="9233" width="5.125" style="44" customWidth="1"/>
    <col min="9234" max="9472" width="9" style="44"/>
    <col min="9473" max="9474" width="7.625" style="44" customWidth="1"/>
    <col min="9475" max="9475" width="5.125" style="44" customWidth="1"/>
    <col min="9476" max="9476" width="10.125" style="44" customWidth="1"/>
    <col min="9477" max="9479" width="7.625" style="44" customWidth="1"/>
    <col min="9480" max="9481" width="3.625" style="44" customWidth="1"/>
    <col min="9482" max="9483" width="7.625" style="44" customWidth="1"/>
    <col min="9484" max="9484" width="14.625" style="44" customWidth="1"/>
    <col min="9485" max="9485" width="6.625" style="44" customWidth="1"/>
    <col min="9486" max="9486" width="8.625" style="44" customWidth="1"/>
    <col min="9487" max="9487" width="14.625" style="44" customWidth="1"/>
    <col min="9488" max="9488" width="11.125" style="44" customWidth="1"/>
    <col min="9489" max="9489" width="5.125" style="44" customWidth="1"/>
    <col min="9490" max="9728" width="9" style="44"/>
    <col min="9729" max="9730" width="7.625" style="44" customWidth="1"/>
    <col min="9731" max="9731" width="5.125" style="44" customWidth="1"/>
    <col min="9732" max="9732" width="10.125" style="44" customWidth="1"/>
    <col min="9733" max="9735" width="7.625" style="44" customWidth="1"/>
    <col min="9736" max="9737" width="3.625" style="44" customWidth="1"/>
    <col min="9738" max="9739" width="7.625" style="44" customWidth="1"/>
    <col min="9740" max="9740" width="14.625" style="44" customWidth="1"/>
    <col min="9741" max="9741" width="6.625" style="44" customWidth="1"/>
    <col min="9742" max="9742" width="8.625" style="44" customWidth="1"/>
    <col min="9743" max="9743" width="14.625" style="44" customWidth="1"/>
    <col min="9744" max="9744" width="11.125" style="44" customWidth="1"/>
    <col min="9745" max="9745" width="5.125" style="44" customWidth="1"/>
    <col min="9746" max="9984" width="9" style="44"/>
    <col min="9985" max="9986" width="7.625" style="44" customWidth="1"/>
    <col min="9987" max="9987" width="5.125" style="44" customWidth="1"/>
    <col min="9988" max="9988" width="10.125" style="44" customWidth="1"/>
    <col min="9989" max="9991" width="7.625" style="44" customWidth="1"/>
    <col min="9992" max="9993" width="3.625" style="44" customWidth="1"/>
    <col min="9994" max="9995" width="7.625" style="44" customWidth="1"/>
    <col min="9996" max="9996" width="14.625" style="44" customWidth="1"/>
    <col min="9997" max="9997" width="6.625" style="44" customWidth="1"/>
    <col min="9998" max="9998" width="8.625" style="44" customWidth="1"/>
    <col min="9999" max="9999" width="14.625" style="44" customWidth="1"/>
    <col min="10000" max="10000" width="11.125" style="44" customWidth="1"/>
    <col min="10001" max="10001" width="5.125" style="44" customWidth="1"/>
    <col min="10002" max="10240" width="9" style="44"/>
    <col min="10241" max="10242" width="7.625" style="44" customWidth="1"/>
    <col min="10243" max="10243" width="5.125" style="44" customWidth="1"/>
    <col min="10244" max="10244" width="10.125" style="44" customWidth="1"/>
    <col min="10245" max="10247" width="7.625" style="44" customWidth="1"/>
    <col min="10248" max="10249" width="3.625" style="44" customWidth="1"/>
    <col min="10250" max="10251" width="7.625" style="44" customWidth="1"/>
    <col min="10252" max="10252" width="14.625" style="44" customWidth="1"/>
    <col min="10253" max="10253" width="6.625" style="44" customWidth="1"/>
    <col min="10254" max="10254" width="8.625" style="44" customWidth="1"/>
    <col min="10255" max="10255" width="14.625" style="44" customWidth="1"/>
    <col min="10256" max="10256" width="11.125" style="44" customWidth="1"/>
    <col min="10257" max="10257" width="5.125" style="44" customWidth="1"/>
    <col min="10258" max="10496" width="9" style="44"/>
    <col min="10497" max="10498" width="7.625" style="44" customWidth="1"/>
    <col min="10499" max="10499" width="5.125" style="44" customWidth="1"/>
    <col min="10500" max="10500" width="10.125" style="44" customWidth="1"/>
    <col min="10501" max="10503" width="7.625" style="44" customWidth="1"/>
    <col min="10504" max="10505" width="3.625" style="44" customWidth="1"/>
    <col min="10506" max="10507" width="7.625" style="44" customWidth="1"/>
    <col min="10508" max="10508" width="14.625" style="44" customWidth="1"/>
    <col min="10509" max="10509" width="6.625" style="44" customWidth="1"/>
    <col min="10510" max="10510" width="8.625" style="44" customWidth="1"/>
    <col min="10511" max="10511" width="14.625" style="44" customWidth="1"/>
    <col min="10512" max="10512" width="11.125" style="44" customWidth="1"/>
    <col min="10513" max="10513" width="5.125" style="44" customWidth="1"/>
    <col min="10514" max="10752" width="9" style="44"/>
    <col min="10753" max="10754" width="7.625" style="44" customWidth="1"/>
    <col min="10755" max="10755" width="5.125" style="44" customWidth="1"/>
    <col min="10756" max="10756" width="10.125" style="44" customWidth="1"/>
    <col min="10757" max="10759" width="7.625" style="44" customWidth="1"/>
    <col min="10760" max="10761" width="3.625" style="44" customWidth="1"/>
    <col min="10762" max="10763" width="7.625" style="44" customWidth="1"/>
    <col min="10764" max="10764" width="14.625" style="44" customWidth="1"/>
    <col min="10765" max="10765" width="6.625" style="44" customWidth="1"/>
    <col min="10766" max="10766" width="8.625" style="44" customWidth="1"/>
    <col min="10767" max="10767" width="14.625" style="44" customWidth="1"/>
    <col min="10768" max="10768" width="11.125" style="44" customWidth="1"/>
    <col min="10769" max="10769" width="5.125" style="44" customWidth="1"/>
    <col min="10770" max="11008" width="9" style="44"/>
    <col min="11009" max="11010" width="7.625" style="44" customWidth="1"/>
    <col min="11011" max="11011" width="5.125" style="44" customWidth="1"/>
    <col min="11012" max="11012" width="10.125" style="44" customWidth="1"/>
    <col min="11013" max="11015" width="7.625" style="44" customWidth="1"/>
    <col min="11016" max="11017" width="3.625" style="44" customWidth="1"/>
    <col min="11018" max="11019" width="7.625" style="44" customWidth="1"/>
    <col min="11020" max="11020" width="14.625" style="44" customWidth="1"/>
    <col min="11021" max="11021" width="6.625" style="44" customWidth="1"/>
    <col min="11022" max="11022" width="8.625" style="44" customWidth="1"/>
    <col min="11023" max="11023" width="14.625" style="44" customWidth="1"/>
    <col min="11024" max="11024" width="11.125" style="44" customWidth="1"/>
    <col min="11025" max="11025" width="5.125" style="44" customWidth="1"/>
    <col min="11026" max="11264" width="9" style="44"/>
    <col min="11265" max="11266" width="7.625" style="44" customWidth="1"/>
    <col min="11267" max="11267" width="5.125" style="44" customWidth="1"/>
    <col min="11268" max="11268" width="10.125" style="44" customWidth="1"/>
    <col min="11269" max="11271" width="7.625" style="44" customWidth="1"/>
    <col min="11272" max="11273" width="3.625" style="44" customWidth="1"/>
    <col min="11274" max="11275" width="7.625" style="44" customWidth="1"/>
    <col min="11276" max="11276" width="14.625" style="44" customWidth="1"/>
    <col min="11277" max="11277" width="6.625" style="44" customWidth="1"/>
    <col min="11278" max="11278" width="8.625" style="44" customWidth="1"/>
    <col min="11279" max="11279" width="14.625" style="44" customWidth="1"/>
    <col min="11280" max="11280" width="11.125" style="44" customWidth="1"/>
    <col min="11281" max="11281" width="5.125" style="44" customWidth="1"/>
    <col min="11282" max="11520" width="9" style="44"/>
    <col min="11521" max="11522" width="7.625" style="44" customWidth="1"/>
    <col min="11523" max="11523" width="5.125" style="44" customWidth="1"/>
    <col min="11524" max="11524" width="10.125" style="44" customWidth="1"/>
    <col min="11525" max="11527" width="7.625" style="44" customWidth="1"/>
    <col min="11528" max="11529" width="3.625" style="44" customWidth="1"/>
    <col min="11530" max="11531" width="7.625" style="44" customWidth="1"/>
    <col min="11532" max="11532" width="14.625" style="44" customWidth="1"/>
    <col min="11533" max="11533" width="6.625" style="44" customWidth="1"/>
    <col min="11534" max="11534" width="8.625" style="44" customWidth="1"/>
    <col min="11535" max="11535" width="14.625" style="44" customWidth="1"/>
    <col min="11536" max="11536" width="11.125" style="44" customWidth="1"/>
    <col min="11537" max="11537" width="5.125" style="44" customWidth="1"/>
    <col min="11538" max="11776" width="9" style="44"/>
    <col min="11777" max="11778" width="7.625" style="44" customWidth="1"/>
    <col min="11779" max="11779" width="5.125" style="44" customWidth="1"/>
    <col min="11780" max="11780" width="10.125" style="44" customWidth="1"/>
    <col min="11781" max="11783" width="7.625" style="44" customWidth="1"/>
    <col min="11784" max="11785" width="3.625" style="44" customWidth="1"/>
    <col min="11786" max="11787" width="7.625" style="44" customWidth="1"/>
    <col min="11788" max="11788" width="14.625" style="44" customWidth="1"/>
    <col min="11789" max="11789" width="6.625" style="44" customWidth="1"/>
    <col min="11790" max="11790" width="8.625" style="44" customWidth="1"/>
    <col min="11791" max="11791" width="14.625" style="44" customWidth="1"/>
    <col min="11792" max="11792" width="11.125" style="44" customWidth="1"/>
    <col min="11793" max="11793" width="5.125" style="44" customWidth="1"/>
    <col min="11794" max="12032" width="9" style="44"/>
    <col min="12033" max="12034" width="7.625" style="44" customWidth="1"/>
    <col min="12035" max="12035" width="5.125" style="44" customWidth="1"/>
    <col min="12036" max="12036" width="10.125" style="44" customWidth="1"/>
    <col min="12037" max="12039" width="7.625" style="44" customWidth="1"/>
    <col min="12040" max="12041" width="3.625" style="44" customWidth="1"/>
    <col min="12042" max="12043" width="7.625" style="44" customWidth="1"/>
    <col min="12044" max="12044" width="14.625" style="44" customWidth="1"/>
    <col min="12045" max="12045" width="6.625" style="44" customWidth="1"/>
    <col min="12046" max="12046" width="8.625" style="44" customWidth="1"/>
    <col min="12047" max="12047" width="14.625" style="44" customWidth="1"/>
    <col min="12048" max="12048" width="11.125" style="44" customWidth="1"/>
    <col min="12049" max="12049" width="5.125" style="44" customWidth="1"/>
    <col min="12050" max="12288" width="9" style="44"/>
    <col min="12289" max="12290" width="7.625" style="44" customWidth="1"/>
    <col min="12291" max="12291" width="5.125" style="44" customWidth="1"/>
    <col min="12292" max="12292" width="10.125" style="44" customWidth="1"/>
    <col min="12293" max="12295" width="7.625" style="44" customWidth="1"/>
    <col min="12296" max="12297" width="3.625" style="44" customWidth="1"/>
    <col min="12298" max="12299" width="7.625" style="44" customWidth="1"/>
    <col min="12300" max="12300" width="14.625" style="44" customWidth="1"/>
    <col min="12301" max="12301" width="6.625" style="44" customWidth="1"/>
    <col min="12302" max="12302" width="8.625" style="44" customWidth="1"/>
    <col min="12303" max="12303" width="14.625" style="44" customWidth="1"/>
    <col min="12304" max="12304" width="11.125" style="44" customWidth="1"/>
    <col min="12305" max="12305" width="5.125" style="44" customWidth="1"/>
    <col min="12306" max="12544" width="9" style="44"/>
    <col min="12545" max="12546" width="7.625" style="44" customWidth="1"/>
    <col min="12547" max="12547" width="5.125" style="44" customWidth="1"/>
    <col min="12548" max="12548" width="10.125" style="44" customWidth="1"/>
    <col min="12549" max="12551" width="7.625" style="44" customWidth="1"/>
    <col min="12552" max="12553" width="3.625" style="44" customWidth="1"/>
    <col min="12554" max="12555" width="7.625" style="44" customWidth="1"/>
    <col min="12556" max="12556" width="14.625" style="44" customWidth="1"/>
    <col min="12557" max="12557" width="6.625" style="44" customWidth="1"/>
    <col min="12558" max="12558" width="8.625" style="44" customWidth="1"/>
    <col min="12559" max="12559" width="14.625" style="44" customWidth="1"/>
    <col min="12560" max="12560" width="11.125" style="44" customWidth="1"/>
    <col min="12561" max="12561" width="5.125" style="44" customWidth="1"/>
    <col min="12562" max="12800" width="9" style="44"/>
    <col min="12801" max="12802" width="7.625" style="44" customWidth="1"/>
    <col min="12803" max="12803" width="5.125" style="44" customWidth="1"/>
    <col min="12804" max="12804" width="10.125" style="44" customWidth="1"/>
    <col min="12805" max="12807" width="7.625" style="44" customWidth="1"/>
    <col min="12808" max="12809" width="3.625" style="44" customWidth="1"/>
    <col min="12810" max="12811" width="7.625" style="44" customWidth="1"/>
    <col min="12812" max="12812" width="14.625" style="44" customWidth="1"/>
    <col min="12813" max="12813" width="6.625" style="44" customWidth="1"/>
    <col min="12814" max="12814" width="8.625" style="44" customWidth="1"/>
    <col min="12815" max="12815" width="14.625" style="44" customWidth="1"/>
    <col min="12816" max="12816" width="11.125" style="44" customWidth="1"/>
    <col min="12817" max="12817" width="5.125" style="44" customWidth="1"/>
    <col min="12818" max="13056" width="9" style="44"/>
    <col min="13057" max="13058" width="7.625" style="44" customWidth="1"/>
    <col min="13059" max="13059" width="5.125" style="44" customWidth="1"/>
    <col min="13060" max="13060" width="10.125" style="44" customWidth="1"/>
    <col min="13061" max="13063" width="7.625" style="44" customWidth="1"/>
    <col min="13064" max="13065" width="3.625" style="44" customWidth="1"/>
    <col min="13066" max="13067" width="7.625" style="44" customWidth="1"/>
    <col min="13068" max="13068" width="14.625" style="44" customWidth="1"/>
    <col min="13069" max="13069" width="6.625" style="44" customWidth="1"/>
    <col min="13070" max="13070" width="8.625" style="44" customWidth="1"/>
    <col min="13071" max="13071" width="14.625" style="44" customWidth="1"/>
    <col min="13072" max="13072" width="11.125" style="44" customWidth="1"/>
    <col min="13073" max="13073" width="5.125" style="44" customWidth="1"/>
    <col min="13074" max="13312" width="9" style="44"/>
    <col min="13313" max="13314" width="7.625" style="44" customWidth="1"/>
    <col min="13315" max="13315" width="5.125" style="44" customWidth="1"/>
    <col min="13316" max="13316" width="10.125" style="44" customWidth="1"/>
    <col min="13317" max="13319" width="7.625" style="44" customWidth="1"/>
    <col min="13320" max="13321" width="3.625" style="44" customWidth="1"/>
    <col min="13322" max="13323" width="7.625" style="44" customWidth="1"/>
    <col min="13324" max="13324" width="14.625" style="44" customWidth="1"/>
    <col min="13325" max="13325" width="6.625" style="44" customWidth="1"/>
    <col min="13326" max="13326" width="8.625" style="44" customWidth="1"/>
    <col min="13327" max="13327" width="14.625" style="44" customWidth="1"/>
    <col min="13328" max="13328" width="11.125" style="44" customWidth="1"/>
    <col min="13329" max="13329" width="5.125" style="44" customWidth="1"/>
    <col min="13330" max="13568" width="9" style="44"/>
    <col min="13569" max="13570" width="7.625" style="44" customWidth="1"/>
    <col min="13571" max="13571" width="5.125" style="44" customWidth="1"/>
    <col min="13572" max="13572" width="10.125" style="44" customWidth="1"/>
    <col min="13573" max="13575" width="7.625" style="44" customWidth="1"/>
    <col min="13576" max="13577" width="3.625" style="44" customWidth="1"/>
    <col min="13578" max="13579" width="7.625" style="44" customWidth="1"/>
    <col min="13580" max="13580" width="14.625" style="44" customWidth="1"/>
    <col min="13581" max="13581" width="6.625" style="44" customWidth="1"/>
    <col min="13582" max="13582" width="8.625" style="44" customWidth="1"/>
    <col min="13583" max="13583" width="14.625" style="44" customWidth="1"/>
    <col min="13584" max="13584" width="11.125" style="44" customWidth="1"/>
    <col min="13585" max="13585" width="5.125" style="44" customWidth="1"/>
    <col min="13586" max="13824" width="9" style="44"/>
    <col min="13825" max="13826" width="7.625" style="44" customWidth="1"/>
    <col min="13827" max="13827" width="5.125" style="44" customWidth="1"/>
    <col min="13828" max="13828" width="10.125" style="44" customWidth="1"/>
    <col min="13829" max="13831" width="7.625" style="44" customWidth="1"/>
    <col min="13832" max="13833" width="3.625" style="44" customWidth="1"/>
    <col min="13834" max="13835" width="7.625" style="44" customWidth="1"/>
    <col min="13836" max="13836" width="14.625" style="44" customWidth="1"/>
    <col min="13837" max="13837" width="6.625" style="44" customWidth="1"/>
    <col min="13838" max="13838" width="8.625" style="44" customWidth="1"/>
    <col min="13839" max="13839" width="14.625" style="44" customWidth="1"/>
    <col min="13840" max="13840" width="11.125" style="44" customWidth="1"/>
    <col min="13841" max="13841" width="5.125" style="44" customWidth="1"/>
    <col min="13842" max="14080" width="9" style="44"/>
    <col min="14081" max="14082" width="7.625" style="44" customWidth="1"/>
    <col min="14083" max="14083" width="5.125" style="44" customWidth="1"/>
    <col min="14084" max="14084" width="10.125" style="44" customWidth="1"/>
    <col min="14085" max="14087" width="7.625" style="44" customWidth="1"/>
    <col min="14088" max="14089" width="3.625" style="44" customWidth="1"/>
    <col min="14090" max="14091" width="7.625" style="44" customWidth="1"/>
    <col min="14092" max="14092" width="14.625" style="44" customWidth="1"/>
    <col min="14093" max="14093" width="6.625" style="44" customWidth="1"/>
    <col min="14094" max="14094" width="8.625" style="44" customWidth="1"/>
    <col min="14095" max="14095" width="14.625" style="44" customWidth="1"/>
    <col min="14096" max="14096" width="11.125" style="44" customWidth="1"/>
    <col min="14097" max="14097" width="5.125" style="44" customWidth="1"/>
    <col min="14098" max="14336" width="9" style="44"/>
    <col min="14337" max="14338" width="7.625" style="44" customWidth="1"/>
    <col min="14339" max="14339" width="5.125" style="44" customWidth="1"/>
    <col min="14340" max="14340" width="10.125" style="44" customWidth="1"/>
    <col min="14341" max="14343" width="7.625" style="44" customWidth="1"/>
    <col min="14344" max="14345" width="3.625" style="44" customWidth="1"/>
    <col min="14346" max="14347" width="7.625" style="44" customWidth="1"/>
    <col min="14348" max="14348" width="14.625" style="44" customWidth="1"/>
    <col min="14349" max="14349" width="6.625" style="44" customWidth="1"/>
    <col min="14350" max="14350" width="8.625" style="44" customWidth="1"/>
    <col min="14351" max="14351" width="14.625" style="44" customWidth="1"/>
    <col min="14352" max="14352" width="11.125" style="44" customWidth="1"/>
    <col min="14353" max="14353" width="5.125" style="44" customWidth="1"/>
    <col min="14354" max="14592" width="9" style="44"/>
    <col min="14593" max="14594" width="7.625" style="44" customWidth="1"/>
    <col min="14595" max="14595" width="5.125" style="44" customWidth="1"/>
    <col min="14596" max="14596" width="10.125" style="44" customWidth="1"/>
    <col min="14597" max="14599" width="7.625" style="44" customWidth="1"/>
    <col min="14600" max="14601" width="3.625" style="44" customWidth="1"/>
    <col min="14602" max="14603" width="7.625" style="44" customWidth="1"/>
    <col min="14604" max="14604" width="14.625" style="44" customWidth="1"/>
    <col min="14605" max="14605" width="6.625" style="44" customWidth="1"/>
    <col min="14606" max="14606" width="8.625" style="44" customWidth="1"/>
    <col min="14607" max="14607" width="14.625" style="44" customWidth="1"/>
    <col min="14608" max="14608" width="11.125" style="44" customWidth="1"/>
    <col min="14609" max="14609" width="5.125" style="44" customWidth="1"/>
    <col min="14610" max="14848" width="9" style="44"/>
    <col min="14849" max="14850" width="7.625" style="44" customWidth="1"/>
    <col min="14851" max="14851" width="5.125" style="44" customWidth="1"/>
    <col min="14852" max="14852" width="10.125" style="44" customWidth="1"/>
    <col min="14853" max="14855" width="7.625" style="44" customWidth="1"/>
    <col min="14856" max="14857" width="3.625" style="44" customWidth="1"/>
    <col min="14858" max="14859" width="7.625" style="44" customWidth="1"/>
    <col min="14860" max="14860" width="14.625" style="44" customWidth="1"/>
    <col min="14861" max="14861" width="6.625" style="44" customWidth="1"/>
    <col min="14862" max="14862" width="8.625" style="44" customWidth="1"/>
    <col min="14863" max="14863" width="14.625" style="44" customWidth="1"/>
    <col min="14864" max="14864" width="11.125" style="44" customWidth="1"/>
    <col min="14865" max="14865" width="5.125" style="44" customWidth="1"/>
    <col min="14866" max="15104" width="9" style="44"/>
    <col min="15105" max="15106" width="7.625" style="44" customWidth="1"/>
    <col min="15107" max="15107" width="5.125" style="44" customWidth="1"/>
    <col min="15108" max="15108" width="10.125" style="44" customWidth="1"/>
    <col min="15109" max="15111" width="7.625" style="44" customWidth="1"/>
    <col min="15112" max="15113" width="3.625" style="44" customWidth="1"/>
    <col min="15114" max="15115" width="7.625" style="44" customWidth="1"/>
    <col min="15116" max="15116" width="14.625" style="44" customWidth="1"/>
    <col min="15117" max="15117" width="6.625" style="44" customWidth="1"/>
    <col min="15118" max="15118" width="8.625" style="44" customWidth="1"/>
    <col min="15119" max="15119" width="14.625" style="44" customWidth="1"/>
    <col min="15120" max="15120" width="11.125" style="44" customWidth="1"/>
    <col min="15121" max="15121" width="5.125" style="44" customWidth="1"/>
    <col min="15122" max="15360" width="9" style="44"/>
    <col min="15361" max="15362" width="7.625" style="44" customWidth="1"/>
    <col min="15363" max="15363" width="5.125" style="44" customWidth="1"/>
    <col min="15364" max="15364" width="10.125" style="44" customWidth="1"/>
    <col min="15365" max="15367" width="7.625" style="44" customWidth="1"/>
    <col min="15368" max="15369" width="3.625" style="44" customWidth="1"/>
    <col min="15370" max="15371" width="7.625" style="44" customWidth="1"/>
    <col min="15372" max="15372" width="14.625" style="44" customWidth="1"/>
    <col min="15373" max="15373" width="6.625" style="44" customWidth="1"/>
    <col min="15374" max="15374" width="8.625" style="44" customWidth="1"/>
    <col min="15375" max="15375" width="14.625" style="44" customWidth="1"/>
    <col min="15376" max="15376" width="11.125" style="44" customWidth="1"/>
    <col min="15377" max="15377" width="5.125" style="44" customWidth="1"/>
    <col min="15378" max="15616" width="9" style="44"/>
    <col min="15617" max="15618" width="7.625" style="44" customWidth="1"/>
    <col min="15619" max="15619" width="5.125" style="44" customWidth="1"/>
    <col min="15620" max="15620" width="10.125" style="44" customWidth="1"/>
    <col min="15621" max="15623" width="7.625" style="44" customWidth="1"/>
    <col min="15624" max="15625" width="3.625" style="44" customWidth="1"/>
    <col min="15626" max="15627" width="7.625" style="44" customWidth="1"/>
    <col min="15628" max="15628" width="14.625" style="44" customWidth="1"/>
    <col min="15629" max="15629" width="6.625" style="44" customWidth="1"/>
    <col min="15630" max="15630" width="8.625" style="44" customWidth="1"/>
    <col min="15631" max="15631" width="14.625" style="44" customWidth="1"/>
    <col min="15632" max="15632" width="11.125" style="44" customWidth="1"/>
    <col min="15633" max="15633" width="5.125" style="44" customWidth="1"/>
    <col min="15634" max="15872" width="9" style="44"/>
    <col min="15873" max="15874" width="7.625" style="44" customWidth="1"/>
    <col min="15875" max="15875" width="5.125" style="44" customWidth="1"/>
    <col min="15876" max="15876" width="10.125" style="44" customWidth="1"/>
    <col min="15877" max="15879" width="7.625" style="44" customWidth="1"/>
    <col min="15880" max="15881" width="3.625" style="44" customWidth="1"/>
    <col min="15882" max="15883" width="7.625" style="44" customWidth="1"/>
    <col min="15884" max="15884" width="14.625" style="44" customWidth="1"/>
    <col min="15885" max="15885" width="6.625" style="44" customWidth="1"/>
    <col min="15886" max="15886" width="8.625" style="44" customWidth="1"/>
    <col min="15887" max="15887" width="14.625" style="44" customWidth="1"/>
    <col min="15888" max="15888" width="11.125" style="44" customWidth="1"/>
    <col min="15889" max="15889" width="5.125" style="44" customWidth="1"/>
    <col min="15890" max="16128" width="9" style="44"/>
    <col min="16129" max="16130" width="7.625" style="44" customWidth="1"/>
    <col min="16131" max="16131" width="5.125" style="44" customWidth="1"/>
    <col min="16132" max="16132" width="10.125" style="44" customWidth="1"/>
    <col min="16133" max="16135" width="7.625" style="44" customWidth="1"/>
    <col min="16136" max="16137" width="3.625" style="44" customWidth="1"/>
    <col min="16138" max="16139" width="7.625" style="44" customWidth="1"/>
    <col min="16140" max="16140" width="14.625" style="44" customWidth="1"/>
    <col min="16141" max="16141" width="6.625" style="44" customWidth="1"/>
    <col min="16142" max="16142" width="8.625" style="44" customWidth="1"/>
    <col min="16143" max="16143" width="14.625" style="44" customWidth="1"/>
    <col min="16144" max="16144" width="11.125" style="44" customWidth="1"/>
    <col min="16145" max="16145" width="5.125" style="44" customWidth="1"/>
    <col min="16146" max="16384" width="9" style="44"/>
  </cols>
  <sheetData>
    <row r="1" spans="1:19" s="25" customFormat="1" ht="37.5" customHeight="1">
      <c r="B1" s="460" t="s">
        <v>1184</v>
      </c>
      <c r="L1" s="1079" t="str">
        <f>HYPERLINK("#提出書類一覧表!$A$1","一覧へ戻る")</f>
        <v>一覧へ戻る</v>
      </c>
      <c r="M1" s="1079"/>
    </row>
    <row r="2" spans="1:19" ht="24.75" customHeight="1">
      <c r="A2" s="2894" t="s">
        <v>1428</v>
      </c>
      <c r="B2" s="2895"/>
      <c r="C2" s="2895"/>
      <c r="D2" s="144"/>
      <c r="E2" s="144"/>
      <c r="R2" s="47"/>
      <c r="S2" s="47"/>
    </row>
    <row r="3" spans="1:19" ht="30" customHeight="1">
      <c r="N3" s="139" t="s">
        <v>218</v>
      </c>
      <c r="O3" s="2896"/>
      <c r="P3" s="2896"/>
      <c r="Q3" s="2896"/>
      <c r="R3" s="47"/>
      <c r="S3" s="47"/>
    </row>
    <row r="4" spans="1:19" ht="30" customHeight="1">
      <c r="A4" s="2897" t="s">
        <v>219</v>
      </c>
      <c r="B4" s="2897"/>
      <c r="C4" s="2898" t="str">
        <f>標準入力!$H$4</f>
        <v>土木第1グループ雑工事</v>
      </c>
      <c r="D4" s="2898"/>
      <c r="E4" s="2898"/>
      <c r="F4" s="2898"/>
      <c r="G4" s="2898"/>
      <c r="H4" s="2898"/>
      <c r="I4" s="384"/>
      <c r="N4" s="385" t="s">
        <v>989</v>
      </c>
      <c r="O4" s="2899" t="str">
        <f>標準入力!$H$7</f>
        <v>●●●●株式会社</v>
      </c>
      <c r="P4" s="2899"/>
      <c r="Q4" s="2899"/>
      <c r="R4" s="47"/>
      <c r="S4" s="47"/>
    </row>
    <row r="5" spans="1:19" ht="27.95" customHeight="1">
      <c r="A5" s="2897" t="s">
        <v>990</v>
      </c>
      <c r="B5" s="2897"/>
      <c r="C5" s="2900" t="str">
        <f>標準入力!$H$5</f>
        <v>元請　作業所長</v>
      </c>
      <c r="D5" s="2900"/>
      <c r="E5" s="2900"/>
      <c r="F5" s="2900"/>
      <c r="G5" s="2900"/>
      <c r="H5" s="386" t="s">
        <v>513</v>
      </c>
      <c r="I5" s="387"/>
      <c r="J5" s="384"/>
      <c r="K5" s="384"/>
      <c r="M5" s="385"/>
      <c r="N5" s="385" t="s">
        <v>1405</v>
      </c>
      <c r="O5" s="2901" t="str">
        <f>標準入力!$H$12</f>
        <v>■■　■■</v>
      </c>
      <c r="P5" s="2901"/>
      <c r="Q5" s="388" t="s">
        <v>228</v>
      </c>
      <c r="R5" s="47"/>
      <c r="S5" s="47"/>
    </row>
    <row r="6" spans="1:19" ht="27.95" customHeight="1">
      <c r="M6" s="385"/>
      <c r="O6" s="2884" t="s">
        <v>1040</v>
      </c>
      <c r="P6" s="2884"/>
      <c r="Q6" s="384" t="s">
        <v>956</v>
      </c>
      <c r="R6" s="47"/>
      <c r="S6" s="47"/>
    </row>
    <row r="7" spans="1:19" s="137" customFormat="1" ht="57.75" customHeight="1">
      <c r="A7" s="389"/>
      <c r="B7" s="389"/>
      <c r="C7" s="389"/>
      <c r="D7" s="2885">
        <f ca="1">EDATE(TODAY(),-3)</f>
        <v>44479</v>
      </c>
      <c r="E7" s="2885"/>
      <c r="F7" s="2885"/>
      <c r="G7" s="390" t="s">
        <v>220</v>
      </c>
      <c r="H7" s="2886">
        <v>43952</v>
      </c>
      <c r="I7" s="2886"/>
      <c r="J7" s="2886"/>
      <c r="K7" s="390" t="s">
        <v>201</v>
      </c>
      <c r="L7" s="553">
        <v>44075</v>
      </c>
      <c r="M7" s="2887" t="s">
        <v>991</v>
      </c>
      <c r="N7" s="2887"/>
      <c r="O7" s="2887"/>
      <c r="P7" s="389"/>
      <c r="Q7" s="389"/>
      <c r="R7" s="47"/>
      <c r="S7" s="47"/>
    </row>
    <row r="8" spans="1:19" s="137" customFormat="1" ht="36.75" customHeight="1">
      <c r="A8" s="2888" t="s">
        <v>992</v>
      </c>
      <c r="B8" s="2889"/>
      <c r="C8" s="2890"/>
      <c r="D8" s="2891"/>
      <c r="E8" s="2892"/>
      <c r="F8" s="2892"/>
      <c r="G8" s="2892"/>
      <c r="H8" s="2892"/>
      <c r="I8" s="2892"/>
      <c r="J8" s="2892"/>
      <c r="K8" s="2892"/>
      <c r="L8" s="2892"/>
      <c r="M8" s="2892"/>
      <c r="N8" s="2892"/>
      <c r="O8" s="2892"/>
      <c r="P8" s="2892"/>
      <c r="Q8" s="2893"/>
      <c r="R8" s="47"/>
      <c r="S8" s="47"/>
    </row>
    <row r="9" spans="1:19" s="137" customFormat="1" ht="15" customHeight="1">
      <c r="A9" s="391"/>
      <c r="B9" s="391"/>
      <c r="C9" s="391"/>
      <c r="D9" s="124"/>
      <c r="E9" s="124"/>
      <c r="F9" s="124"/>
      <c r="G9" s="124"/>
      <c r="H9" s="124"/>
      <c r="I9" s="124"/>
      <c r="J9" s="124"/>
      <c r="K9" s="124"/>
      <c r="L9" s="124"/>
      <c r="M9" s="124"/>
      <c r="N9" s="124"/>
      <c r="O9" s="124"/>
      <c r="P9" s="124"/>
      <c r="Q9" s="124"/>
      <c r="R9" s="47"/>
      <c r="S9" s="47"/>
    </row>
    <row r="10" spans="1:19" s="137" customFormat="1" ht="36.75" customHeight="1">
      <c r="A10" s="2888" t="s">
        <v>993</v>
      </c>
      <c r="B10" s="2889"/>
      <c r="C10" s="2890"/>
      <c r="D10" s="2902"/>
      <c r="E10" s="2892"/>
      <c r="F10" s="2892"/>
      <c r="G10" s="2892"/>
      <c r="H10" s="2892"/>
      <c r="I10" s="2892"/>
      <c r="J10" s="2892"/>
      <c r="K10" s="2892"/>
      <c r="L10" s="2892"/>
      <c r="M10" s="2892"/>
      <c r="N10" s="2892"/>
      <c r="O10" s="2892"/>
      <c r="P10" s="2892"/>
      <c r="Q10" s="2893"/>
      <c r="R10" s="47"/>
      <c r="S10" s="47"/>
    </row>
    <row r="11" spans="1:19" s="137" customFormat="1" ht="15" customHeight="1">
      <c r="A11" s="392"/>
      <c r="B11" s="393"/>
      <c r="C11" s="393"/>
      <c r="D11" s="394"/>
      <c r="E11" s="394"/>
      <c r="F11" s="394"/>
      <c r="G11" s="394"/>
      <c r="H11" s="394"/>
      <c r="I11" s="394"/>
      <c r="J11" s="394"/>
      <c r="K11" s="394"/>
      <c r="L11" s="394"/>
      <c r="M11" s="394"/>
      <c r="N11" s="394"/>
      <c r="O11" s="394"/>
      <c r="P11" s="394"/>
      <c r="Q11" s="395"/>
      <c r="R11" s="47"/>
      <c r="S11" s="47"/>
    </row>
    <row r="12" spans="1:19" s="137" customFormat="1" ht="21.75" customHeight="1">
      <c r="A12" s="2903" t="s">
        <v>994</v>
      </c>
      <c r="B12" s="2904"/>
      <c r="C12" s="2904"/>
      <c r="D12" s="2904"/>
      <c r="E12" s="2904"/>
      <c r="F12" s="2904"/>
      <c r="G12" s="2904"/>
      <c r="H12" s="2904"/>
      <c r="I12" s="2904"/>
      <c r="J12" s="2904"/>
      <c r="K12" s="2904"/>
      <c r="L12" s="2904"/>
      <c r="M12" s="2904"/>
      <c r="N12" s="2904"/>
      <c r="O12" s="2904"/>
      <c r="P12" s="2904"/>
      <c r="Q12" s="2905"/>
      <c r="R12" s="47"/>
      <c r="S12" s="47"/>
    </row>
    <row r="13" spans="1:19" s="137" customFormat="1" ht="45" customHeight="1">
      <c r="A13" s="2906"/>
      <c r="B13" s="2907"/>
      <c r="C13" s="2907"/>
      <c r="D13" s="2907"/>
      <c r="E13" s="2907"/>
      <c r="F13" s="2907"/>
      <c r="G13" s="2907"/>
      <c r="H13" s="2907"/>
      <c r="I13" s="2907"/>
      <c r="J13" s="2907"/>
      <c r="K13" s="2907"/>
      <c r="L13" s="2907"/>
      <c r="M13" s="2907"/>
      <c r="N13" s="2907"/>
      <c r="O13" s="2907"/>
      <c r="P13" s="2907"/>
      <c r="Q13" s="2908"/>
      <c r="R13" s="47"/>
      <c r="S13" s="47"/>
    </row>
    <row r="14" spans="1:19" s="137" customFormat="1" ht="15" customHeight="1">
      <c r="R14" s="47"/>
      <c r="S14" s="47"/>
    </row>
    <row r="15" spans="1:19" s="137" customFormat="1" ht="21.75" customHeight="1">
      <c r="A15" s="2903" t="s">
        <v>995</v>
      </c>
      <c r="B15" s="2904"/>
      <c r="C15" s="2904"/>
      <c r="D15" s="2904"/>
      <c r="E15" s="2904"/>
      <c r="F15" s="2904"/>
      <c r="G15" s="2904"/>
      <c r="H15" s="2904"/>
      <c r="I15" s="2904"/>
      <c r="J15" s="2904"/>
      <c r="K15" s="2904"/>
      <c r="L15" s="2904"/>
      <c r="M15" s="2904"/>
      <c r="N15" s="2904"/>
      <c r="O15" s="2904"/>
      <c r="P15" s="2904"/>
      <c r="Q15" s="2905"/>
      <c r="R15" s="47"/>
      <c r="S15" s="47"/>
    </row>
    <row r="16" spans="1:19" s="111" customFormat="1" ht="18" customHeight="1">
      <c r="A16" s="2909" t="s">
        <v>996</v>
      </c>
      <c r="B16" s="2910"/>
      <c r="C16" s="2910" t="s">
        <v>997</v>
      </c>
      <c r="D16" s="2910"/>
      <c r="E16" s="2913" t="s">
        <v>998</v>
      </c>
      <c r="F16" s="2914"/>
      <c r="G16" s="2917" t="s">
        <v>999</v>
      </c>
      <c r="H16" s="2918"/>
      <c r="I16" s="2919"/>
      <c r="J16" s="2923" t="s">
        <v>1000</v>
      </c>
      <c r="K16" s="2923"/>
      <c r="L16" s="2923"/>
      <c r="M16" s="2923"/>
      <c r="N16" s="2923"/>
      <c r="O16" s="2923"/>
      <c r="P16" s="2924" t="s">
        <v>1001</v>
      </c>
      <c r="Q16" s="2925"/>
      <c r="R16" s="47"/>
      <c r="S16" s="47"/>
    </row>
    <row r="17" spans="1:19" s="111" customFormat="1" ht="18" customHeight="1">
      <c r="A17" s="2911"/>
      <c r="B17" s="2912"/>
      <c r="C17" s="2912"/>
      <c r="D17" s="2912"/>
      <c r="E17" s="2915"/>
      <c r="F17" s="2916"/>
      <c r="G17" s="2920"/>
      <c r="H17" s="2921"/>
      <c r="I17" s="2922"/>
      <c r="J17" s="2923" t="s">
        <v>1002</v>
      </c>
      <c r="K17" s="2923"/>
      <c r="L17" s="396" t="s">
        <v>1003</v>
      </c>
      <c r="M17" s="2928" t="s">
        <v>1004</v>
      </c>
      <c r="N17" s="2929"/>
      <c r="O17" s="396" t="s">
        <v>1005</v>
      </c>
      <c r="P17" s="2926"/>
      <c r="Q17" s="2927"/>
      <c r="R17" s="47"/>
      <c r="S17" s="47"/>
    </row>
    <row r="18" spans="1:19" s="134" customFormat="1" ht="15" customHeight="1">
      <c r="A18" s="2930"/>
      <c r="B18" s="2931"/>
      <c r="C18" s="2931"/>
      <c r="D18" s="2931"/>
      <c r="E18" s="2934"/>
      <c r="F18" s="2935"/>
      <c r="G18" s="2940"/>
      <c r="H18" s="2941"/>
      <c r="I18" s="2942"/>
      <c r="J18" s="2949"/>
      <c r="K18" s="2949"/>
      <c r="L18" s="554"/>
      <c r="M18" s="2949"/>
      <c r="N18" s="2949"/>
      <c r="O18" s="554"/>
      <c r="P18" s="2950"/>
      <c r="Q18" s="2951"/>
      <c r="R18" s="47"/>
      <c r="S18" s="47"/>
    </row>
    <row r="19" spans="1:19" s="134" customFormat="1" ht="15" customHeight="1">
      <c r="A19" s="2930"/>
      <c r="B19" s="2931"/>
      <c r="C19" s="2931"/>
      <c r="D19" s="2931"/>
      <c r="E19" s="2936"/>
      <c r="F19" s="2937"/>
      <c r="G19" s="2943"/>
      <c r="H19" s="2944"/>
      <c r="I19" s="2945"/>
      <c r="J19" s="2954"/>
      <c r="K19" s="2954"/>
      <c r="L19" s="555"/>
      <c r="M19" s="2954"/>
      <c r="N19" s="2954"/>
      <c r="O19" s="555"/>
      <c r="P19" s="2950"/>
      <c r="Q19" s="2951"/>
      <c r="R19" s="47"/>
      <c r="S19" s="47"/>
    </row>
    <row r="20" spans="1:19" s="134" customFormat="1" ht="12.95" customHeight="1">
      <c r="A20" s="2932"/>
      <c r="B20" s="2933"/>
      <c r="C20" s="2933"/>
      <c r="D20" s="2933"/>
      <c r="E20" s="2938"/>
      <c r="F20" s="2939"/>
      <c r="G20" s="2946"/>
      <c r="H20" s="2947"/>
      <c r="I20" s="2948"/>
      <c r="J20" s="2955"/>
      <c r="K20" s="2956"/>
      <c r="L20" s="556"/>
      <c r="M20" s="2956"/>
      <c r="N20" s="2956"/>
      <c r="O20" s="557"/>
      <c r="P20" s="2952"/>
      <c r="Q20" s="2953"/>
      <c r="R20" s="47"/>
      <c r="S20" s="47"/>
    </row>
    <row r="21" spans="1:19" s="134" customFormat="1" ht="15" customHeight="1">
      <c r="A21" s="2930"/>
      <c r="B21" s="2931"/>
      <c r="C21" s="2931"/>
      <c r="D21" s="2931"/>
      <c r="E21" s="2934"/>
      <c r="F21" s="2935"/>
      <c r="G21" s="2940"/>
      <c r="H21" s="2941"/>
      <c r="I21" s="2942"/>
      <c r="J21" s="2949"/>
      <c r="K21" s="2949"/>
      <c r="L21" s="554"/>
      <c r="M21" s="2949"/>
      <c r="N21" s="2949"/>
      <c r="O21" s="554"/>
      <c r="P21" s="2950"/>
      <c r="Q21" s="2951"/>
      <c r="R21" s="47"/>
      <c r="S21" s="47"/>
    </row>
    <row r="22" spans="1:19" s="134" customFormat="1" ht="15" customHeight="1">
      <c r="A22" s="2930"/>
      <c r="B22" s="2931"/>
      <c r="C22" s="2931"/>
      <c r="D22" s="2931"/>
      <c r="E22" s="2936"/>
      <c r="F22" s="2937"/>
      <c r="G22" s="2943"/>
      <c r="H22" s="2944"/>
      <c r="I22" s="2945"/>
      <c r="J22" s="2954"/>
      <c r="K22" s="2954"/>
      <c r="L22" s="555"/>
      <c r="M22" s="2954"/>
      <c r="N22" s="2954"/>
      <c r="O22" s="555"/>
      <c r="P22" s="2950"/>
      <c r="Q22" s="2951"/>
      <c r="R22" s="47"/>
      <c r="S22" s="47"/>
    </row>
    <row r="23" spans="1:19" s="134" customFormat="1" ht="12.95" customHeight="1">
      <c r="A23" s="2932"/>
      <c r="B23" s="2933"/>
      <c r="C23" s="2933"/>
      <c r="D23" s="2933"/>
      <c r="E23" s="2938"/>
      <c r="F23" s="2939"/>
      <c r="G23" s="2946"/>
      <c r="H23" s="2947"/>
      <c r="I23" s="2948"/>
      <c r="J23" s="2955"/>
      <c r="K23" s="2956"/>
      <c r="L23" s="556"/>
      <c r="M23" s="2956"/>
      <c r="N23" s="2956"/>
      <c r="O23" s="557"/>
      <c r="P23" s="2952"/>
      <c r="Q23" s="2953"/>
      <c r="R23" s="47"/>
      <c r="S23" s="47"/>
    </row>
    <row r="24" spans="1:19" s="134" customFormat="1" ht="15" customHeight="1">
      <c r="A24" s="2930"/>
      <c r="B24" s="2931"/>
      <c r="C24" s="2931"/>
      <c r="D24" s="2931"/>
      <c r="E24" s="2934"/>
      <c r="F24" s="2935"/>
      <c r="G24" s="2940"/>
      <c r="H24" s="2941"/>
      <c r="I24" s="2942"/>
      <c r="J24" s="2949"/>
      <c r="K24" s="2949"/>
      <c r="L24" s="554"/>
      <c r="M24" s="2949"/>
      <c r="N24" s="2949"/>
      <c r="O24" s="554"/>
      <c r="P24" s="2950"/>
      <c r="Q24" s="2951"/>
      <c r="R24" s="47"/>
      <c r="S24" s="47"/>
    </row>
    <row r="25" spans="1:19" s="134" customFormat="1" ht="15" customHeight="1">
      <c r="A25" s="2930"/>
      <c r="B25" s="2931"/>
      <c r="C25" s="2931"/>
      <c r="D25" s="2931"/>
      <c r="E25" s="2936"/>
      <c r="F25" s="2937"/>
      <c r="G25" s="2943"/>
      <c r="H25" s="2944"/>
      <c r="I25" s="2945"/>
      <c r="J25" s="2954"/>
      <c r="K25" s="2954"/>
      <c r="L25" s="555"/>
      <c r="M25" s="2954"/>
      <c r="N25" s="2954"/>
      <c r="O25" s="555"/>
      <c r="P25" s="2950"/>
      <c r="Q25" s="2951"/>
      <c r="R25" s="47"/>
      <c r="S25" s="47"/>
    </row>
    <row r="26" spans="1:19" s="134" customFormat="1" ht="12.95" customHeight="1">
      <c r="A26" s="2932"/>
      <c r="B26" s="2933"/>
      <c r="C26" s="2933"/>
      <c r="D26" s="2933"/>
      <c r="E26" s="2938"/>
      <c r="F26" s="2939"/>
      <c r="G26" s="2946"/>
      <c r="H26" s="2947"/>
      <c r="I26" s="2948"/>
      <c r="J26" s="2955"/>
      <c r="K26" s="2956"/>
      <c r="L26" s="556"/>
      <c r="M26" s="2956"/>
      <c r="N26" s="2956"/>
      <c r="O26" s="557"/>
      <c r="P26" s="2952"/>
      <c r="Q26" s="2953"/>
      <c r="R26" s="47"/>
      <c r="S26" s="47"/>
    </row>
    <row r="27" spans="1:19" s="134" customFormat="1" ht="15" customHeight="1">
      <c r="A27" s="2930"/>
      <c r="B27" s="2931"/>
      <c r="C27" s="2931"/>
      <c r="D27" s="2931"/>
      <c r="E27" s="2934"/>
      <c r="F27" s="2935"/>
      <c r="G27" s="2940"/>
      <c r="H27" s="2941"/>
      <c r="I27" s="2942"/>
      <c r="J27" s="2949"/>
      <c r="K27" s="2949"/>
      <c r="L27" s="554"/>
      <c r="M27" s="2949"/>
      <c r="N27" s="2949"/>
      <c r="O27" s="554"/>
      <c r="P27" s="2950"/>
      <c r="Q27" s="2951"/>
      <c r="R27" s="47"/>
      <c r="S27" s="47"/>
    </row>
    <row r="28" spans="1:19" s="134" customFormat="1" ht="15" customHeight="1">
      <c r="A28" s="2930"/>
      <c r="B28" s="2931"/>
      <c r="C28" s="2931"/>
      <c r="D28" s="2931"/>
      <c r="E28" s="2936"/>
      <c r="F28" s="2937"/>
      <c r="G28" s="2943"/>
      <c r="H28" s="2944"/>
      <c r="I28" s="2945"/>
      <c r="J28" s="2954"/>
      <c r="K28" s="2954"/>
      <c r="L28" s="555"/>
      <c r="M28" s="2954"/>
      <c r="N28" s="2954"/>
      <c r="O28" s="555"/>
      <c r="P28" s="2950"/>
      <c r="Q28" s="2951"/>
      <c r="R28" s="47"/>
      <c r="S28" s="47"/>
    </row>
    <row r="29" spans="1:19" s="134" customFormat="1" ht="12.95" customHeight="1">
      <c r="A29" s="2932"/>
      <c r="B29" s="2933"/>
      <c r="C29" s="2933"/>
      <c r="D29" s="2933"/>
      <c r="E29" s="2938"/>
      <c r="F29" s="2939"/>
      <c r="G29" s="2946"/>
      <c r="H29" s="2947"/>
      <c r="I29" s="2948"/>
      <c r="J29" s="2955"/>
      <c r="K29" s="2956"/>
      <c r="L29" s="556"/>
      <c r="M29" s="2956"/>
      <c r="N29" s="2956"/>
      <c r="O29" s="557"/>
      <c r="P29" s="2952"/>
      <c r="Q29" s="2953"/>
      <c r="R29" s="47"/>
      <c r="S29" s="47"/>
    </row>
    <row r="30" spans="1:19" s="134" customFormat="1" ht="21.75" customHeight="1">
      <c r="A30" s="2957" t="s">
        <v>1006</v>
      </c>
      <c r="B30" s="2958"/>
      <c r="C30" s="2958"/>
      <c r="D30" s="2958"/>
      <c r="E30" s="2958"/>
      <c r="F30" s="2958"/>
      <c r="G30" s="2958"/>
      <c r="H30" s="2958"/>
      <c r="I30" s="2958"/>
      <c r="J30" s="2958"/>
      <c r="K30" s="2958"/>
      <c r="L30" s="2958"/>
      <c r="M30" s="2958"/>
      <c r="N30" s="2958"/>
      <c r="O30" s="2958"/>
      <c r="P30" s="2958"/>
      <c r="Q30" s="2959"/>
      <c r="R30" s="47"/>
      <c r="S30" s="47"/>
    </row>
    <row r="31" spans="1:19" s="134" customFormat="1" ht="15" customHeight="1">
      <c r="A31" s="2960" t="s">
        <v>1007</v>
      </c>
      <c r="B31" s="2923"/>
      <c r="C31" s="2923"/>
      <c r="D31" s="2923" t="s">
        <v>997</v>
      </c>
      <c r="E31" s="2923"/>
      <c r="F31" s="2923"/>
      <c r="G31" s="2923"/>
      <c r="H31" s="2923"/>
      <c r="I31" s="2923"/>
      <c r="J31" s="2923"/>
      <c r="K31" s="2923" t="s">
        <v>1007</v>
      </c>
      <c r="L31" s="2923"/>
      <c r="M31" s="2928" t="s">
        <v>997</v>
      </c>
      <c r="N31" s="2961"/>
      <c r="O31" s="2961"/>
      <c r="P31" s="2961"/>
      <c r="Q31" s="2962"/>
      <c r="R31" s="47"/>
      <c r="S31" s="47"/>
    </row>
    <row r="32" spans="1:19" s="134" customFormat="1" ht="15" customHeight="1">
      <c r="A32" s="2963"/>
      <c r="B32" s="2964"/>
      <c r="C32" s="2964"/>
      <c r="D32" s="2964"/>
      <c r="E32" s="2964"/>
      <c r="F32" s="2964"/>
      <c r="G32" s="2964"/>
      <c r="H32" s="2964"/>
      <c r="I32" s="2964"/>
      <c r="J32" s="2964"/>
      <c r="K32" s="2965"/>
      <c r="L32" s="2965"/>
      <c r="M32" s="2964"/>
      <c r="N32" s="2964"/>
      <c r="O32" s="2964"/>
      <c r="P32" s="2964"/>
      <c r="Q32" s="2966"/>
      <c r="R32" s="47"/>
      <c r="S32" s="47"/>
    </row>
    <row r="33" spans="1:19" s="134" customFormat="1" ht="15" customHeight="1">
      <c r="A33" s="2963"/>
      <c r="B33" s="2964"/>
      <c r="C33" s="2964"/>
      <c r="D33" s="2964"/>
      <c r="E33" s="2964"/>
      <c r="F33" s="2964"/>
      <c r="G33" s="2964"/>
      <c r="H33" s="2964"/>
      <c r="I33" s="2964"/>
      <c r="J33" s="2964"/>
      <c r="K33" s="2965"/>
      <c r="L33" s="2965"/>
      <c r="M33" s="2964"/>
      <c r="N33" s="2964"/>
      <c r="O33" s="2964"/>
      <c r="P33" s="2964"/>
      <c r="Q33" s="2966"/>
      <c r="R33" s="47"/>
      <c r="S33" s="47"/>
    </row>
    <row r="34" spans="1:19" s="134" customFormat="1" ht="15" customHeight="1">
      <c r="A34" s="2963"/>
      <c r="B34" s="2964"/>
      <c r="C34" s="2964"/>
      <c r="D34" s="2964"/>
      <c r="E34" s="2964"/>
      <c r="F34" s="2964"/>
      <c r="G34" s="2964"/>
      <c r="H34" s="2964"/>
      <c r="I34" s="2964"/>
      <c r="J34" s="2964"/>
      <c r="K34" s="2965"/>
      <c r="L34" s="2965"/>
      <c r="M34" s="2964"/>
      <c r="N34" s="2964"/>
      <c r="O34" s="2964"/>
      <c r="P34" s="2964"/>
      <c r="Q34" s="2966"/>
      <c r="R34" s="47"/>
      <c r="S34" s="47"/>
    </row>
    <row r="35" spans="1:19" s="134" customFormat="1" ht="15" customHeight="1">
      <c r="A35" s="2963"/>
      <c r="B35" s="2964"/>
      <c r="C35" s="2964"/>
      <c r="D35" s="2964"/>
      <c r="E35" s="2964"/>
      <c r="F35" s="2964"/>
      <c r="G35" s="2964"/>
      <c r="H35" s="2964"/>
      <c r="I35" s="2964"/>
      <c r="J35" s="2964"/>
      <c r="K35" s="2965"/>
      <c r="L35" s="2965"/>
      <c r="M35" s="2964"/>
      <c r="N35" s="2964"/>
      <c r="O35" s="2964"/>
      <c r="P35" s="2964"/>
      <c r="Q35" s="2966"/>
      <c r="R35" s="47"/>
      <c r="S35" s="47"/>
    </row>
    <row r="36" spans="1:19" s="134" customFormat="1" ht="15" customHeight="1">
      <c r="A36" s="2963"/>
      <c r="B36" s="2964"/>
      <c r="C36" s="2964"/>
      <c r="D36" s="2964"/>
      <c r="E36" s="2964"/>
      <c r="F36" s="2964"/>
      <c r="G36" s="2964"/>
      <c r="H36" s="2964"/>
      <c r="I36" s="2964"/>
      <c r="J36" s="2964"/>
      <c r="K36" s="2965"/>
      <c r="L36" s="2965"/>
      <c r="M36" s="2964"/>
      <c r="N36" s="2964"/>
      <c r="O36" s="2964"/>
      <c r="P36" s="2964"/>
      <c r="Q36" s="2966"/>
      <c r="R36" s="47"/>
      <c r="S36" s="47"/>
    </row>
    <row r="37" spans="1:19" s="134" customFormat="1" ht="15" customHeight="1">
      <c r="A37" s="2972"/>
      <c r="B37" s="2973"/>
      <c r="C37" s="2973"/>
      <c r="D37" s="2973"/>
      <c r="E37" s="2973"/>
      <c r="F37" s="2973"/>
      <c r="G37" s="2973"/>
      <c r="H37" s="2973"/>
      <c r="I37" s="2973"/>
      <c r="J37" s="2973"/>
      <c r="K37" s="2974"/>
      <c r="L37" s="2974"/>
      <c r="M37" s="2973"/>
      <c r="N37" s="2973"/>
      <c r="O37" s="2973"/>
      <c r="P37" s="2973"/>
      <c r="Q37" s="2975"/>
      <c r="R37" s="47"/>
      <c r="S37" s="47"/>
    </row>
    <row r="38" spans="1:19" s="134" customFormat="1" ht="15" customHeight="1">
      <c r="R38" s="47"/>
      <c r="S38" s="47"/>
    </row>
    <row r="39" spans="1:19" s="134" customFormat="1" ht="21.75" customHeight="1">
      <c r="A39" s="2967" t="s">
        <v>1008</v>
      </c>
      <c r="B39" s="2968"/>
      <c r="C39" s="2968"/>
      <c r="D39" s="2968"/>
      <c r="E39" s="2968"/>
      <c r="F39" s="2968"/>
      <c r="G39" s="2968"/>
      <c r="H39" s="2968"/>
      <c r="I39" s="2968"/>
      <c r="J39" s="2968"/>
      <c r="K39" s="2968"/>
      <c r="L39" s="2968"/>
      <c r="M39" s="2968"/>
      <c r="N39" s="2968"/>
      <c r="O39" s="2968"/>
      <c r="P39" s="2968"/>
      <c r="Q39" s="2969"/>
      <c r="R39" s="47"/>
      <c r="S39" s="47"/>
    </row>
    <row r="40" spans="1:19" s="134" customFormat="1" ht="15" customHeight="1">
      <c r="A40" s="397" t="s">
        <v>1009</v>
      </c>
      <c r="B40" s="2970"/>
      <c r="C40" s="2970"/>
      <c r="D40" s="2970"/>
      <c r="E40" s="2970"/>
      <c r="F40" s="2970"/>
      <c r="G40" s="2970"/>
      <c r="H40" s="2970"/>
      <c r="I40" s="2970"/>
      <c r="J40" s="2970"/>
      <c r="K40" s="396" t="s">
        <v>1010</v>
      </c>
      <c r="L40" s="2970"/>
      <c r="M40" s="2970"/>
      <c r="N40" s="2970"/>
      <c r="O40" s="2970"/>
      <c r="P40" s="2970"/>
      <c r="Q40" s="2971"/>
      <c r="R40" s="47"/>
      <c r="S40" s="47"/>
    </row>
    <row r="41" spans="1:19" s="134" customFormat="1" ht="15" customHeight="1">
      <c r="A41" s="397" t="s">
        <v>1011</v>
      </c>
      <c r="B41" s="2970"/>
      <c r="C41" s="2970"/>
      <c r="D41" s="2970"/>
      <c r="E41" s="2970"/>
      <c r="F41" s="2970"/>
      <c r="G41" s="2970"/>
      <c r="H41" s="2970"/>
      <c r="I41" s="2970"/>
      <c r="J41" s="2970"/>
      <c r="K41" s="396" t="s">
        <v>1012</v>
      </c>
      <c r="L41" s="2970"/>
      <c r="M41" s="2970"/>
      <c r="N41" s="2970"/>
      <c r="O41" s="2970"/>
      <c r="P41" s="2970"/>
      <c r="Q41" s="2971"/>
      <c r="R41" s="47"/>
      <c r="S41" s="47"/>
    </row>
    <row r="42" spans="1:19" s="134" customFormat="1" ht="15" customHeight="1">
      <c r="A42" s="397" t="s">
        <v>1013</v>
      </c>
      <c r="B42" s="2970"/>
      <c r="C42" s="2970"/>
      <c r="D42" s="2970"/>
      <c r="E42" s="2970"/>
      <c r="F42" s="2970"/>
      <c r="G42" s="2970"/>
      <c r="H42" s="2970"/>
      <c r="I42" s="2970"/>
      <c r="J42" s="2970"/>
      <c r="K42" s="396" t="s">
        <v>1014</v>
      </c>
      <c r="L42" s="2970"/>
      <c r="M42" s="2970"/>
      <c r="N42" s="2970"/>
      <c r="O42" s="2970"/>
      <c r="P42" s="2970"/>
      <c r="Q42" s="2971"/>
      <c r="R42" s="47"/>
      <c r="S42" s="47"/>
    </row>
    <row r="43" spans="1:19" s="134" customFormat="1" ht="15" customHeight="1">
      <c r="A43" s="397" t="s">
        <v>1015</v>
      </c>
      <c r="B43" s="2970"/>
      <c r="C43" s="2970"/>
      <c r="D43" s="2970"/>
      <c r="E43" s="2970"/>
      <c r="F43" s="2970"/>
      <c r="G43" s="2970"/>
      <c r="H43" s="2970"/>
      <c r="I43" s="2970"/>
      <c r="J43" s="2970"/>
      <c r="K43" s="396" t="s">
        <v>1016</v>
      </c>
      <c r="L43" s="2970"/>
      <c r="M43" s="2970"/>
      <c r="N43" s="2970"/>
      <c r="O43" s="2970"/>
      <c r="P43" s="2970"/>
      <c r="Q43" s="2971"/>
      <c r="R43" s="47"/>
      <c r="S43" s="47"/>
    </row>
    <row r="44" spans="1:19" s="134" customFormat="1" ht="15" customHeight="1">
      <c r="A44" s="397" t="s">
        <v>1017</v>
      </c>
      <c r="B44" s="2970"/>
      <c r="C44" s="2970"/>
      <c r="D44" s="2970"/>
      <c r="E44" s="2970"/>
      <c r="F44" s="2970"/>
      <c r="G44" s="2970"/>
      <c r="H44" s="2970"/>
      <c r="I44" s="2970"/>
      <c r="J44" s="2970"/>
      <c r="K44" s="396" t="s">
        <v>1018</v>
      </c>
      <c r="L44" s="2970"/>
      <c r="M44" s="2970"/>
      <c r="N44" s="2970"/>
      <c r="O44" s="2970"/>
      <c r="P44" s="2970"/>
      <c r="Q44" s="2971"/>
      <c r="R44" s="47"/>
      <c r="S44" s="47"/>
    </row>
    <row r="45" spans="1:19" s="134" customFormat="1" ht="15" customHeight="1">
      <c r="A45" s="398" t="s">
        <v>1019</v>
      </c>
      <c r="B45" s="2981"/>
      <c r="C45" s="2981"/>
      <c r="D45" s="2981"/>
      <c r="E45" s="2981"/>
      <c r="F45" s="2981"/>
      <c r="G45" s="2981"/>
      <c r="H45" s="2981"/>
      <c r="I45" s="2981"/>
      <c r="J45" s="2981"/>
      <c r="K45" s="399" t="s">
        <v>1020</v>
      </c>
      <c r="L45" s="2981"/>
      <c r="M45" s="2981"/>
      <c r="N45" s="2981"/>
      <c r="O45" s="2981"/>
      <c r="P45" s="2981"/>
      <c r="Q45" s="2982"/>
      <c r="R45" s="47"/>
      <c r="S45" s="47"/>
    </row>
    <row r="46" spans="1:19" s="134" customFormat="1" ht="15" customHeight="1">
      <c r="R46" s="47"/>
      <c r="S46" s="47"/>
    </row>
    <row r="47" spans="1:19" s="134" customFormat="1" ht="21.75" customHeight="1">
      <c r="A47" s="2967" t="s">
        <v>1021</v>
      </c>
      <c r="B47" s="2968"/>
      <c r="C47" s="2968"/>
      <c r="D47" s="2968"/>
      <c r="E47" s="2968"/>
      <c r="F47" s="2968"/>
      <c r="G47" s="2968"/>
      <c r="H47" s="2968"/>
      <c r="I47" s="2968"/>
      <c r="J47" s="2968"/>
      <c r="K47" s="2968"/>
      <c r="L47" s="2968"/>
      <c r="M47" s="2968"/>
      <c r="N47" s="2968"/>
      <c r="O47" s="2968"/>
      <c r="P47" s="2968"/>
      <c r="Q47" s="2969"/>
      <c r="R47" s="47"/>
      <c r="S47" s="47"/>
    </row>
    <row r="48" spans="1:19" s="134" customFormat="1" ht="15" customHeight="1">
      <c r="A48" s="2976" t="s">
        <v>1022</v>
      </c>
      <c r="B48" s="2961"/>
      <c r="C48" s="2961"/>
      <c r="D48" s="2961"/>
      <c r="E48" s="2961"/>
      <c r="F48" s="2929"/>
      <c r="G48" s="2923" t="s">
        <v>1023</v>
      </c>
      <c r="H48" s="2923"/>
      <c r="I48" s="2923"/>
      <c r="J48" s="2923"/>
      <c r="K48" s="2923"/>
      <c r="L48" s="2923"/>
      <c r="M48" s="2923" t="s">
        <v>241</v>
      </c>
      <c r="N48" s="2923"/>
      <c r="O48" s="2923"/>
      <c r="P48" s="2923"/>
      <c r="Q48" s="2977"/>
      <c r="R48" s="47"/>
      <c r="S48" s="47"/>
    </row>
    <row r="49" spans="1:19" s="134" customFormat="1" ht="15" customHeight="1">
      <c r="A49" s="400"/>
      <c r="B49" s="2978" t="s">
        <v>1024</v>
      </c>
      <c r="C49" s="2978"/>
      <c r="D49" s="2978"/>
      <c r="E49" s="2978"/>
      <c r="F49" s="401"/>
      <c r="G49" s="2979"/>
      <c r="H49" s="2979"/>
      <c r="I49" s="2979"/>
      <c r="J49" s="2979"/>
      <c r="K49" s="2979"/>
      <c r="L49" s="2979"/>
      <c r="M49" s="2979"/>
      <c r="N49" s="2979"/>
      <c r="O49" s="2979"/>
      <c r="P49" s="2979"/>
      <c r="Q49" s="2980"/>
      <c r="R49" s="47"/>
      <c r="S49" s="47"/>
    </row>
    <row r="50" spans="1:19" s="134" customFormat="1" ht="15" customHeight="1">
      <c r="A50" s="400"/>
      <c r="B50" s="2978" t="s">
        <v>1025</v>
      </c>
      <c r="C50" s="2978"/>
      <c r="D50" s="2978"/>
      <c r="E50" s="2978"/>
      <c r="F50" s="401"/>
      <c r="G50" s="2979"/>
      <c r="H50" s="2979"/>
      <c r="I50" s="2979"/>
      <c r="J50" s="2979"/>
      <c r="K50" s="2979"/>
      <c r="L50" s="2979"/>
      <c r="M50" s="2979"/>
      <c r="N50" s="2979"/>
      <c r="O50" s="2979"/>
      <c r="P50" s="2979"/>
      <c r="Q50" s="2980"/>
      <c r="R50" s="47"/>
      <c r="S50" s="47"/>
    </row>
    <row r="51" spans="1:19" s="134" customFormat="1" ht="15" customHeight="1">
      <c r="A51" s="400"/>
      <c r="B51" s="2978" t="s">
        <v>1026</v>
      </c>
      <c r="C51" s="2978"/>
      <c r="D51" s="2978"/>
      <c r="E51" s="2978"/>
      <c r="F51" s="401"/>
      <c r="G51" s="2979"/>
      <c r="H51" s="2979"/>
      <c r="I51" s="2979"/>
      <c r="J51" s="2979"/>
      <c r="K51" s="2979"/>
      <c r="L51" s="2979"/>
      <c r="M51" s="2979"/>
      <c r="N51" s="2979"/>
      <c r="O51" s="2979"/>
      <c r="P51" s="2979"/>
      <c r="Q51" s="2980"/>
      <c r="R51" s="47"/>
      <c r="S51" s="47"/>
    </row>
    <row r="52" spans="1:19" s="134" customFormat="1" ht="15" customHeight="1">
      <c r="A52" s="400"/>
      <c r="B52" s="2978" t="s">
        <v>1027</v>
      </c>
      <c r="C52" s="2978"/>
      <c r="D52" s="2978"/>
      <c r="E52" s="2978"/>
      <c r="F52" s="401"/>
      <c r="G52" s="2979"/>
      <c r="H52" s="2979"/>
      <c r="I52" s="2979"/>
      <c r="J52" s="2979"/>
      <c r="K52" s="2979"/>
      <c r="L52" s="2979"/>
      <c r="M52" s="2979"/>
      <c r="N52" s="2979"/>
      <c r="O52" s="2979"/>
      <c r="P52" s="2979"/>
      <c r="Q52" s="2980"/>
      <c r="R52" s="47"/>
      <c r="S52" s="47"/>
    </row>
    <row r="53" spans="1:19" s="134" customFormat="1" ht="15" customHeight="1">
      <c r="A53" s="400"/>
      <c r="B53" s="2978" t="s">
        <v>1028</v>
      </c>
      <c r="C53" s="2978"/>
      <c r="D53" s="2978"/>
      <c r="E53" s="2978"/>
      <c r="F53" s="401"/>
      <c r="G53" s="2979"/>
      <c r="H53" s="2979"/>
      <c r="I53" s="2979"/>
      <c r="J53" s="2979"/>
      <c r="K53" s="2979"/>
      <c r="L53" s="2979"/>
      <c r="M53" s="2979"/>
      <c r="N53" s="2979"/>
      <c r="O53" s="2979"/>
      <c r="P53" s="2979"/>
      <c r="Q53" s="2980"/>
      <c r="R53" s="47"/>
      <c r="S53" s="47"/>
    </row>
    <row r="54" spans="1:19" s="134" customFormat="1" ht="15" customHeight="1">
      <c r="A54" s="400"/>
      <c r="B54" s="2978" t="s">
        <v>1029</v>
      </c>
      <c r="C54" s="2978"/>
      <c r="D54" s="2978"/>
      <c r="E54" s="2978"/>
      <c r="F54" s="401"/>
      <c r="G54" s="2979"/>
      <c r="H54" s="2979"/>
      <c r="I54" s="2979"/>
      <c r="J54" s="2979"/>
      <c r="K54" s="2979"/>
      <c r="L54" s="2979"/>
      <c r="M54" s="2979"/>
      <c r="N54" s="2979"/>
      <c r="O54" s="2979"/>
      <c r="P54" s="2979"/>
      <c r="Q54" s="2980"/>
      <c r="R54" s="47"/>
      <c r="S54" s="47"/>
    </row>
    <row r="55" spans="1:19" s="134" customFormat="1" ht="15" customHeight="1">
      <c r="A55" s="400"/>
      <c r="B55" s="2978" t="s">
        <v>984</v>
      </c>
      <c r="C55" s="2978"/>
      <c r="D55" s="2978"/>
      <c r="E55" s="2978"/>
      <c r="F55" s="401"/>
      <c r="G55" s="2979"/>
      <c r="H55" s="2979"/>
      <c r="I55" s="2979"/>
      <c r="J55" s="2979"/>
      <c r="K55" s="2979"/>
      <c r="L55" s="2979"/>
      <c r="M55" s="2979"/>
      <c r="N55" s="2979"/>
      <c r="O55" s="2979"/>
      <c r="P55" s="2979"/>
      <c r="Q55" s="2980"/>
      <c r="R55" s="47"/>
      <c r="S55" s="47"/>
    </row>
    <row r="56" spans="1:19" s="134" customFormat="1" ht="15" customHeight="1">
      <c r="A56" s="400"/>
      <c r="B56" s="2983"/>
      <c r="C56" s="2983"/>
      <c r="D56" s="2983"/>
      <c r="E56" s="2983"/>
      <c r="F56" s="401"/>
      <c r="G56" s="2964"/>
      <c r="H56" s="2964"/>
      <c r="I56" s="2964"/>
      <c r="J56" s="2964"/>
      <c r="K56" s="2964"/>
      <c r="L56" s="2964"/>
      <c r="M56" s="2984"/>
      <c r="N56" s="2195"/>
      <c r="O56" s="2195"/>
      <c r="P56" s="2195"/>
      <c r="Q56" s="2985"/>
      <c r="R56" s="47"/>
      <c r="S56" s="47"/>
    </row>
    <row r="57" spans="1:19" s="134" customFormat="1" ht="15" customHeight="1">
      <c r="A57" s="402"/>
      <c r="B57" s="134" t="s">
        <v>1030</v>
      </c>
      <c r="D57" s="134" t="s">
        <v>1031</v>
      </c>
      <c r="K57" s="134" t="s">
        <v>1032</v>
      </c>
      <c r="L57" s="134" t="s">
        <v>1033</v>
      </c>
      <c r="Q57" s="403"/>
      <c r="R57" s="47"/>
      <c r="S57" s="47"/>
    </row>
    <row r="58" spans="1:19" s="134" customFormat="1" ht="15" customHeight="1">
      <c r="A58" s="402"/>
      <c r="D58" s="134" t="s">
        <v>1034</v>
      </c>
      <c r="K58" s="134" t="s">
        <v>1032</v>
      </c>
      <c r="L58" s="134" t="s">
        <v>1035</v>
      </c>
      <c r="Q58" s="403"/>
      <c r="R58" s="47"/>
      <c r="S58" s="47"/>
    </row>
    <row r="59" spans="1:19" s="134" customFormat="1" ht="15" customHeight="1">
      <c r="A59" s="404"/>
      <c r="B59" s="405"/>
      <c r="C59" s="405"/>
      <c r="D59" s="405" t="s">
        <v>1036</v>
      </c>
      <c r="E59" s="405"/>
      <c r="F59" s="405"/>
      <c r="G59" s="405"/>
      <c r="H59" s="405"/>
      <c r="I59" s="405"/>
      <c r="J59" s="405"/>
      <c r="K59" s="405" t="s">
        <v>1032</v>
      </c>
      <c r="L59" s="405" t="s">
        <v>1037</v>
      </c>
      <c r="M59" s="405"/>
      <c r="N59" s="405"/>
      <c r="O59" s="405"/>
      <c r="P59" s="405"/>
      <c r="Q59" s="406"/>
      <c r="R59" s="47"/>
      <c r="S59" s="47"/>
    </row>
    <row r="60" spans="1:19" s="134" customFormat="1" ht="15" customHeight="1">
      <c r="R60" s="47"/>
      <c r="S60" s="47"/>
    </row>
    <row r="61" spans="1:19" s="137" customFormat="1" ht="45" customHeight="1">
      <c r="A61" s="2986" t="s">
        <v>1038</v>
      </c>
      <c r="B61" s="2987"/>
      <c r="C61" s="2988"/>
      <c r="D61" s="2989"/>
      <c r="E61" s="2990"/>
      <c r="F61" s="2990"/>
      <c r="G61" s="2990"/>
      <c r="H61" s="2990"/>
      <c r="I61" s="2990"/>
      <c r="J61" s="2990"/>
      <c r="K61" s="2990"/>
      <c r="L61" s="2990"/>
      <c r="M61" s="2990"/>
      <c r="N61" s="2990"/>
      <c r="O61" s="2990"/>
      <c r="P61" s="2990"/>
      <c r="Q61" s="2991"/>
      <c r="R61" s="47"/>
      <c r="S61" s="47"/>
    </row>
    <row r="62" spans="1:19" s="134" customFormat="1" ht="30.95" customHeight="1">
      <c r="A62" s="2992" t="s">
        <v>1039</v>
      </c>
      <c r="B62" s="2992"/>
      <c r="C62" s="2992"/>
      <c r="D62" s="2992"/>
      <c r="E62" s="2992"/>
      <c r="F62" s="2992"/>
      <c r="G62" s="2992"/>
      <c r="H62" s="2992"/>
      <c r="I62" s="2992"/>
      <c r="J62" s="2992"/>
      <c r="P62" s="2993"/>
      <c r="Q62" s="2993"/>
      <c r="R62" s="47"/>
      <c r="S62" s="47"/>
    </row>
    <row r="63" spans="1:19" s="134" customFormat="1" ht="15" customHeight="1">
      <c r="O63" s="66"/>
      <c r="P63" s="66"/>
      <c r="Q63" s="66"/>
      <c r="R63" s="47"/>
      <c r="S63" s="47"/>
    </row>
    <row r="64" spans="1:19" s="134" customFormat="1" ht="15" customHeight="1">
      <c r="R64" s="47"/>
      <c r="S64" s="47"/>
    </row>
    <row r="65" spans="18:19" s="134" customFormat="1" ht="15" customHeight="1">
      <c r="R65" s="47"/>
      <c r="S65" s="47"/>
    </row>
    <row r="66" spans="18:19" s="134" customFormat="1" ht="15" customHeight="1">
      <c r="R66" s="47"/>
      <c r="S66" s="47"/>
    </row>
    <row r="67" spans="18:19" s="134" customFormat="1" ht="15" customHeight="1">
      <c r="R67" s="47"/>
      <c r="S67" s="47"/>
    </row>
    <row r="68" spans="18:19" s="134" customFormat="1" ht="15" customHeight="1">
      <c r="R68" s="47"/>
      <c r="S68" s="47"/>
    </row>
    <row r="69" spans="18:19" s="134" customFormat="1" ht="15" customHeight="1">
      <c r="R69" s="44"/>
      <c r="S69" s="44"/>
    </row>
    <row r="70" spans="18:19" s="134" customFormat="1" ht="15" customHeight="1">
      <c r="R70" s="44"/>
      <c r="S70" s="44"/>
    </row>
    <row r="71" spans="18:19" s="134" customFormat="1" ht="15" customHeight="1">
      <c r="R71" s="44"/>
      <c r="S71" s="44"/>
    </row>
    <row r="72" spans="18:19" s="134" customFormat="1" ht="15" customHeight="1">
      <c r="R72" s="44"/>
      <c r="S72" s="44"/>
    </row>
    <row r="73" spans="18:19" s="134" customFormat="1" ht="15" customHeight="1">
      <c r="R73" s="44"/>
      <c r="S73" s="44"/>
    </row>
    <row r="74" spans="18:19" s="134" customFormat="1" ht="15" customHeight="1">
      <c r="R74" s="44"/>
      <c r="S74" s="44"/>
    </row>
    <row r="75" spans="18:19" s="134" customFormat="1" ht="15" customHeight="1">
      <c r="R75" s="44"/>
      <c r="S75" s="44"/>
    </row>
    <row r="76" spans="18:19" s="134" customFormat="1" ht="15" customHeight="1">
      <c r="R76" s="44"/>
      <c r="S76" s="44"/>
    </row>
    <row r="77" spans="18:19" s="134" customFormat="1" ht="15" customHeight="1">
      <c r="R77" s="44"/>
      <c r="S77" s="44"/>
    </row>
    <row r="78" spans="18:19" s="134" customFormat="1" ht="15" customHeight="1">
      <c r="R78" s="44"/>
      <c r="S78" s="44"/>
    </row>
    <row r="79" spans="18:19" s="134" customFormat="1" ht="15" customHeight="1">
      <c r="R79" s="44"/>
      <c r="S79" s="44"/>
    </row>
    <row r="80" spans="18:19" s="134" customFormat="1" ht="15" customHeight="1">
      <c r="R80" s="44"/>
      <c r="S80" s="44"/>
    </row>
    <row r="81" spans="18:19" s="134" customFormat="1" ht="15" customHeight="1">
      <c r="R81" s="44"/>
      <c r="S81" s="44"/>
    </row>
    <row r="82" spans="18:19" s="134" customFormat="1" ht="15" customHeight="1">
      <c r="R82" s="44"/>
      <c r="S82" s="44"/>
    </row>
    <row r="83" spans="18:19" s="134" customFormat="1" ht="15" customHeight="1">
      <c r="R83" s="44"/>
      <c r="S83" s="44"/>
    </row>
    <row r="84" spans="18:19" s="134" customFormat="1" ht="15" customHeight="1">
      <c r="R84" s="44"/>
      <c r="S84" s="44"/>
    </row>
    <row r="85" spans="18:19" s="134" customFormat="1" ht="15" customHeight="1">
      <c r="R85" s="44"/>
      <c r="S85" s="44"/>
    </row>
    <row r="86" spans="18:19" s="137" customFormat="1" ht="15" customHeight="1">
      <c r="R86" s="44"/>
      <c r="S86" s="44"/>
    </row>
    <row r="87" spans="18:19" s="137" customFormat="1" ht="15" customHeight="1">
      <c r="R87" s="44"/>
      <c r="S87" s="44"/>
    </row>
    <row r="88" spans="18:19" s="137" customFormat="1" ht="15" customHeight="1">
      <c r="R88" s="44"/>
      <c r="S88" s="44"/>
    </row>
    <row r="89" spans="18:19" s="137" customFormat="1" ht="15" customHeight="1">
      <c r="R89" s="44"/>
      <c r="S89" s="44"/>
    </row>
    <row r="90" spans="18:19" s="137" customFormat="1" ht="15" customHeight="1">
      <c r="R90" s="44"/>
      <c r="S90" s="44"/>
    </row>
    <row r="91" spans="18:19" s="137" customFormat="1" ht="15" customHeight="1">
      <c r="R91" s="44"/>
      <c r="S91" s="44"/>
    </row>
    <row r="92" spans="18:19" s="137" customFormat="1" ht="15" customHeight="1">
      <c r="R92" s="44"/>
      <c r="S92" s="44"/>
    </row>
    <row r="93" spans="18:19" s="137" customFormat="1" ht="15" customHeight="1">
      <c r="R93" s="44"/>
      <c r="S93" s="44"/>
    </row>
    <row r="94" spans="18:19" s="137" customFormat="1" ht="15" customHeight="1">
      <c r="R94" s="44"/>
      <c r="S94" s="44"/>
    </row>
    <row r="95" spans="18:19" s="137" customFormat="1" ht="15" customHeight="1">
      <c r="R95" s="44"/>
      <c r="S95" s="44"/>
    </row>
    <row r="96" spans="18:19" s="137" customFormat="1" ht="15" customHeight="1">
      <c r="R96" s="44"/>
      <c r="S96" s="44"/>
    </row>
    <row r="97" spans="18:19" s="137" customFormat="1" ht="15" customHeight="1">
      <c r="R97" s="44"/>
      <c r="S97" s="44"/>
    </row>
    <row r="98" spans="18:19" s="137" customFormat="1" ht="15" customHeight="1">
      <c r="R98" s="44"/>
      <c r="S98" s="44"/>
    </row>
    <row r="99" spans="18:19" s="137" customFormat="1" ht="15" customHeight="1">
      <c r="R99" s="44"/>
      <c r="S99" s="44"/>
    </row>
    <row r="100" spans="18:19" s="137" customFormat="1" ht="15" customHeight="1">
      <c r="R100" s="44"/>
      <c r="S100" s="44"/>
    </row>
    <row r="101" spans="18:19" s="137" customFormat="1" ht="15" customHeight="1">
      <c r="R101" s="44"/>
      <c r="S101" s="44"/>
    </row>
    <row r="102" spans="18:19" s="137" customFormat="1" ht="15" customHeight="1">
      <c r="R102" s="44"/>
      <c r="S102" s="44"/>
    </row>
    <row r="103" spans="18:19" s="137" customFormat="1" ht="15" customHeight="1">
      <c r="R103" s="44"/>
      <c r="S103" s="44"/>
    </row>
    <row r="104" spans="18:19" s="137" customFormat="1" ht="15" customHeight="1">
      <c r="R104" s="44"/>
      <c r="S104" s="44"/>
    </row>
    <row r="105" spans="18:19" s="137" customFormat="1" ht="15" customHeight="1">
      <c r="R105" s="44"/>
      <c r="S105" s="44"/>
    </row>
    <row r="106" spans="18:19" s="137" customFormat="1" ht="15" customHeight="1">
      <c r="R106" s="44"/>
      <c r="S106" s="44"/>
    </row>
    <row r="107" spans="18:19" s="137" customFormat="1" ht="15" customHeight="1">
      <c r="R107" s="44"/>
      <c r="S107" s="44"/>
    </row>
    <row r="108" spans="18:19" s="137" customFormat="1" ht="15" customHeight="1">
      <c r="R108" s="44"/>
      <c r="S108" s="44"/>
    </row>
    <row r="109" spans="18:19" s="137" customFormat="1" ht="15" customHeight="1">
      <c r="R109" s="44"/>
      <c r="S109" s="44"/>
    </row>
    <row r="110" spans="18:19" s="137" customFormat="1" ht="15" customHeight="1">
      <c r="R110" s="44"/>
      <c r="S110" s="44"/>
    </row>
    <row r="111" spans="18:19" s="137" customFormat="1" ht="15" customHeight="1">
      <c r="R111" s="44"/>
      <c r="S111" s="44"/>
    </row>
    <row r="112" spans="18:19" s="137" customFormat="1" ht="15" customHeight="1">
      <c r="R112" s="44"/>
      <c r="S112" s="44"/>
    </row>
    <row r="113" spans="18:19" s="137" customFormat="1" ht="15" customHeight="1">
      <c r="R113" s="44"/>
      <c r="S113" s="44"/>
    </row>
    <row r="114" spans="18:19" s="137" customFormat="1" ht="15" customHeight="1">
      <c r="R114" s="44"/>
      <c r="S114" s="44"/>
    </row>
    <row r="115" spans="18:19" s="137" customFormat="1" ht="15" customHeight="1">
      <c r="R115" s="44"/>
      <c r="S115" s="44"/>
    </row>
    <row r="116" spans="18:19" s="137" customFormat="1" ht="15" customHeight="1">
      <c r="R116" s="44"/>
      <c r="S116" s="44"/>
    </row>
    <row r="117" spans="18:19" s="137" customFormat="1" ht="15" customHeight="1">
      <c r="R117" s="44"/>
      <c r="S117" s="44"/>
    </row>
    <row r="118" spans="18:19" s="137" customFormat="1" ht="15" customHeight="1">
      <c r="R118" s="44"/>
      <c r="S118" s="44"/>
    </row>
    <row r="119" spans="18:19" s="137" customFormat="1" ht="15" customHeight="1">
      <c r="R119" s="44"/>
      <c r="S119" s="44"/>
    </row>
    <row r="120" spans="18:19" s="137" customFormat="1" ht="15" customHeight="1">
      <c r="R120" s="44"/>
      <c r="S120" s="44"/>
    </row>
    <row r="121" spans="18:19" s="137" customFormat="1" ht="15" customHeight="1">
      <c r="R121" s="44"/>
      <c r="S121" s="44"/>
    </row>
    <row r="122" spans="18:19" s="137" customFormat="1" ht="15" customHeight="1">
      <c r="R122" s="44"/>
      <c r="S122" s="44"/>
    </row>
    <row r="123" spans="18:19" s="137" customFormat="1" ht="15" customHeight="1">
      <c r="R123" s="44"/>
      <c r="S123" s="44"/>
    </row>
    <row r="124" spans="18:19" s="137" customFormat="1" ht="15" customHeight="1">
      <c r="R124" s="44"/>
      <c r="S124" s="44"/>
    </row>
    <row r="125" spans="18:19" s="137" customFormat="1" ht="15" customHeight="1">
      <c r="R125" s="44"/>
      <c r="S125" s="44"/>
    </row>
    <row r="126" spans="18:19" s="137" customFormat="1" ht="15" customHeight="1">
      <c r="R126" s="44"/>
      <c r="S126" s="44"/>
    </row>
    <row r="127" spans="18:19" s="137" customFormat="1" ht="15" customHeight="1">
      <c r="R127" s="44"/>
      <c r="S127" s="44"/>
    </row>
    <row r="128" spans="18:19" s="137" customFormat="1" ht="15" customHeight="1">
      <c r="R128" s="44"/>
      <c r="S128" s="44"/>
    </row>
    <row r="129" spans="18:19" s="137" customFormat="1" ht="15" customHeight="1">
      <c r="R129" s="44"/>
      <c r="S129" s="44"/>
    </row>
    <row r="130" spans="18:19" s="137" customFormat="1" ht="15" customHeight="1">
      <c r="R130" s="44"/>
      <c r="S130" s="44"/>
    </row>
    <row r="131" spans="18:19" s="137" customFormat="1" ht="15" customHeight="1">
      <c r="R131" s="44"/>
      <c r="S131" s="44"/>
    </row>
    <row r="132" spans="18:19" s="137" customFormat="1" ht="15" customHeight="1">
      <c r="R132" s="44"/>
      <c r="S132" s="44"/>
    </row>
    <row r="133" spans="18:19" s="137" customFormat="1" ht="15" customHeight="1">
      <c r="R133" s="44"/>
      <c r="S133" s="44"/>
    </row>
    <row r="134" spans="18:19" s="137" customFormat="1" ht="15" customHeight="1">
      <c r="R134" s="44"/>
      <c r="S134" s="44"/>
    </row>
    <row r="135" spans="18:19" s="137" customFormat="1" ht="15" customHeight="1">
      <c r="R135" s="44"/>
      <c r="S135" s="44"/>
    </row>
    <row r="136" spans="18:19" s="137" customFormat="1" ht="15" customHeight="1">
      <c r="R136" s="44"/>
      <c r="S136" s="44"/>
    </row>
    <row r="137" spans="18:19" s="137" customFormat="1" ht="15" customHeight="1">
      <c r="R137" s="44"/>
      <c r="S137" s="44"/>
    </row>
    <row r="138" spans="18:19" s="137" customFormat="1" ht="15" customHeight="1">
      <c r="R138" s="44"/>
      <c r="S138" s="44"/>
    </row>
    <row r="139" spans="18:19" s="137" customFormat="1" ht="15" customHeight="1">
      <c r="R139" s="44"/>
      <c r="S139" s="44"/>
    </row>
    <row r="140" spans="18:19" s="137" customFormat="1" ht="15" customHeight="1">
      <c r="R140" s="44"/>
      <c r="S140" s="44"/>
    </row>
    <row r="141" spans="18:19" s="137" customFormat="1" ht="15" customHeight="1">
      <c r="R141" s="44"/>
      <c r="S141" s="44"/>
    </row>
    <row r="142" spans="18:19" s="137" customFormat="1" ht="15" customHeight="1">
      <c r="R142" s="44"/>
      <c r="S142" s="44"/>
    </row>
    <row r="143" spans="18:19" s="137" customFormat="1" ht="15" customHeight="1">
      <c r="R143" s="44"/>
      <c r="S143" s="44"/>
    </row>
    <row r="144" spans="18:19" s="137" customFormat="1" ht="15" customHeight="1">
      <c r="R144" s="44"/>
      <c r="S144" s="44"/>
    </row>
    <row r="145" spans="18:19" s="137" customFormat="1" ht="15" customHeight="1">
      <c r="R145" s="44"/>
      <c r="S145" s="44"/>
    </row>
    <row r="146" spans="18:19" s="137" customFormat="1" ht="15" customHeight="1">
      <c r="R146" s="44"/>
      <c r="S146" s="44"/>
    </row>
    <row r="147" spans="18:19" s="137" customFormat="1" ht="15" customHeight="1">
      <c r="R147" s="44"/>
      <c r="S147" s="44"/>
    </row>
    <row r="148" spans="18:19" s="137" customFormat="1" ht="15" customHeight="1">
      <c r="R148" s="44"/>
      <c r="S148" s="44"/>
    </row>
    <row r="149" spans="18:19" s="137" customFormat="1" ht="15" customHeight="1">
      <c r="R149" s="44"/>
      <c r="S149" s="44"/>
    </row>
    <row r="150" spans="18:19" s="137" customFormat="1" ht="15" customHeight="1">
      <c r="R150" s="44"/>
      <c r="S150" s="44"/>
    </row>
    <row r="151" spans="18:19" s="137" customFormat="1" ht="15" customHeight="1">
      <c r="R151" s="44"/>
      <c r="S151" s="44"/>
    </row>
    <row r="152" spans="18:19" s="137" customFormat="1" ht="15" customHeight="1">
      <c r="R152" s="44"/>
      <c r="S152" s="44"/>
    </row>
    <row r="153" spans="18:19" s="137" customFormat="1" ht="15" customHeight="1">
      <c r="R153" s="44"/>
      <c r="S153" s="44"/>
    </row>
    <row r="154" spans="18:19" s="137" customFormat="1" ht="15" customHeight="1">
      <c r="R154" s="44"/>
      <c r="S154" s="44"/>
    </row>
    <row r="155" spans="18:19" s="137" customFormat="1" ht="15" customHeight="1">
      <c r="R155" s="44"/>
      <c r="S155" s="44"/>
    </row>
    <row r="156" spans="18:19" s="137" customFormat="1" ht="15" customHeight="1">
      <c r="R156" s="44"/>
      <c r="S156" s="44"/>
    </row>
    <row r="157" spans="18:19" s="137" customFormat="1" ht="15" customHeight="1">
      <c r="R157" s="44"/>
      <c r="S157" s="44"/>
    </row>
    <row r="158" spans="18:19" s="137" customFormat="1" ht="15" customHeight="1">
      <c r="R158" s="44"/>
      <c r="S158" s="44"/>
    </row>
    <row r="159" spans="18:19" s="137" customFormat="1" ht="15" customHeight="1">
      <c r="R159" s="44"/>
      <c r="S159" s="44"/>
    </row>
    <row r="160" spans="18:19" s="137" customFormat="1" ht="15" customHeight="1">
      <c r="R160" s="44"/>
      <c r="S160" s="44"/>
    </row>
    <row r="161" spans="18:19" s="137" customFormat="1" ht="15" customHeight="1">
      <c r="R161" s="44"/>
      <c r="S161" s="44"/>
    </row>
    <row r="162" spans="18:19" s="137" customFormat="1" ht="15" customHeight="1">
      <c r="R162" s="44"/>
      <c r="S162" s="44"/>
    </row>
    <row r="163" spans="18:19" s="137" customFormat="1" ht="15" customHeight="1">
      <c r="R163" s="44"/>
      <c r="S163" s="44"/>
    </row>
    <row r="164" spans="18:19" s="137" customFormat="1" ht="15" customHeight="1">
      <c r="R164" s="44"/>
      <c r="S164" s="44"/>
    </row>
    <row r="165" spans="18:19" s="137" customFormat="1" ht="15" customHeight="1">
      <c r="R165" s="44"/>
      <c r="S165" s="44"/>
    </row>
    <row r="166" spans="18:19" s="137" customFormat="1" ht="15" customHeight="1">
      <c r="R166" s="44"/>
      <c r="S166" s="44"/>
    </row>
    <row r="167" spans="18:19" s="137" customFormat="1" ht="15" customHeight="1">
      <c r="R167" s="44"/>
      <c r="S167" s="44"/>
    </row>
    <row r="168" spans="18:19" s="137" customFormat="1" ht="15" customHeight="1">
      <c r="R168" s="44"/>
      <c r="S168" s="44"/>
    </row>
    <row r="169" spans="18:19" s="137" customFormat="1" ht="15" customHeight="1">
      <c r="R169" s="44"/>
      <c r="S169" s="44"/>
    </row>
    <row r="170" spans="18:19" s="137" customFormat="1" ht="15" customHeight="1">
      <c r="R170" s="44"/>
      <c r="S170" s="44"/>
    </row>
    <row r="171" spans="18:19" s="137" customFormat="1" ht="15" customHeight="1">
      <c r="R171" s="44"/>
      <c r="S171" s="44"/>
    </row>
    <row r="172" spans="18:19" s="137" customFormat="1" ht="15" customHeight="1">
      <c r="R172" s="44"/>
      <c r="S172" s="44"/>
    </row>
    <row r="173" spans="18:19" s="137" customFormat="1" ht="15" customHeight="1">
      <c r="R173" s="44"/>
      <c r="S173" s="44"/>
    </row>
    <row r="174" spans="18:19" s="137" customFormat="1" ht="15" customHeight="1">
      <c r="R174" s="44"/>
      <c r="S174" s="44"/>
    </row>
    <row r="175" spans="18:19" s="137" customFormat="1" ht="15" customHeight="1">
      <c r="R175" s="44"/>
      <c r="S175" s="44"/>
    </row>
    <row r="176" spans="18:19" s="137" customFormat="1" ht="15" customHeight="1">
      <c r="R176" s="44"/>
      <c r="S176" s="44"/>
    </row>
    <row r="177" spans="18:19" s="137" customFormat="1" ht="15" customHeight="1">
      <c r="R177" s="44"/>
      <c r="S177" s="44"/>
    </row>
    <row r="178" spans="18:19" s="137" customFormat="1" ht="15" customHeight="1">
      <c r="R178" s="44"/>
      <c r="S178" s="44"/>
    </row>
    <row r="179" spans="18:19" s="137" customFormat="1" ht="15" customHeight="1">
      <c r="R179" s="44"/>
      <c r="S179" s="44"/>
    </row>
    <row r="180" spans="18:19" s="137" customFormat="1" ht="15" customHeight="1">
      <c r="R180" s="44"/>
      <c r="S180" s="44"/>
    </row>
    <row r="181" spans="18:19" s="137" customFormat="1" ht="15" customHeight="1">
      <c r="R181" s="44"/>
      <c r="S181" s="44"/>
    </row>
    <row r="182" spans="18:19" s="137" customFormat="1" ht="15" customHeight="1">
      <c r="R182" s="44"/>
      <c r="S182" s="44"/>
    </row>
    <row r="183" spans="18:19" s="137" customFormat="1" ht="15" customHeight="1">
      <c r="R183" s="44"/>
      <c r="S183" s="44"/>
    </row>
    <row r="184" spans="18:19" s="137" customFormat="1" ht="15" customHeight="1">
      <c r="R184" s="44"/>
      <c r="S184" s="44"/>
    </row>
    <row r="185" spans="18:19" s="137" customFormat="1" ht="15" customHeight="1">
      <c r="R185" s="44"/>
      <c r="S185" s="44"/>
    </row>
    <row r="186" spans="18:19" s="137" customFormat="1" ht="15" customHeight="1">
      <c r="R186" s="44"/>
      <c r="S186" s="44"/>
    </row>
    <row r="187" spans="18:19" s="137" customFormat="1" ht="15" customHeight="1">
      <c r="R187" s="44"/>
      <c r="S187" s="44"/>
    </row>
    <row r="188" spans="18:19" s="137" customFormat="1" ht="15" customHeight="1">
      <c r="R188" s="44"/>
      <c r="S188" s="44"/>
    </row>
    <row r="189" spans="18:19" s="137" customFormat="1" ht="15" customHeight="1">
      <c r="R189" s="44"/>
      <c r="S189" s="44"/>
    </row>
    <row r="190" spans="18:19" s="137" customFormat="1" ht="15" customHeight="1">
      <c r="R190" s="44"/>
      <c r="S190" s="44"/>
    </row>
    <row r="191" spans="18:19" s="137" customFormat="1" ht="15" customHeight="1">
      <c r="R191" s="44"/>
      <c r="S191" s="44"/>
    </row>
    <row r="192" spans="18:19" s="137" customFormat="1" ht="15" customHeight="1">
      <c r="R192" s="44"/>
      <c r="S192" s="44"/>
    </row>
    <row r="193" spans="18:19" s="137" customFormat="1" ht="15" customHeight="1">
      <c r="R193" s="44"/>
      <c r="S193" s="44"/>
    </row>
    <row r="194" spans="18:19" s="137" customFormat="1" ht="15" customHeight="1">
      <c r="R194" s="44"/>
      <c r="S194" s="44"/>
    </row>
    <row r="195" spans="18:19" s="137" customFormat="1" ht="15" customHeight="1">
      <c r="R195" s="44"/>
      <c r="S195" s="44"/>
    </row>
    <row r="196" spans="18:19" s="137" customFormat="1" ht="15" customHeight="1">
      <c r="R196" s="44"/>
      <c r="S196" s="44"/>
    </row>
    <row r="197" spans="18:19" s="137" customFormat="1" ht="15" customHeight="1">
      <c r="R197" s="44"/>
      <c r="S197" s="44"/>
    </row>
    <row r="198" spans="18:19" s="137" customFormat="1" ht="15" customHeight="1">
      <c r="R198" s="44"/>
      <c r="S198" s="44"/>
    </row>
    <row r="199" spans="18:19" s="137" customFormat="1" ht="15" customHeight="1">
      <c r="R199" s="44"/>
      <c r="S199" s="44"/>
    </row>
    <row r="200" spans="18:19" s="137" customFormat="1" ht="15" customHeight="1">
      <c r="R200" s="44"/>
      <c r="S200" s="44"/>
    </row>
    <row r="201" spans="18:19" s="137" customFormat="1" ht="15" customHeight="1">
      <c r="R201" s="44"/>
      <c r="S201" s="44"/>
    </row>
    <row r="202" spans="18:19" s="137" customFormat="1" ht="15" customHeight="1">
      <c r="R202" s="44"/>
      <c r="S202" s="44"/>
    </row>
    <row r="203" spans="18:19" s="137" customFormat="1" ht="15" customHeight="1">
      <c r="R203" s="44"/>
      <c r="S203" s="44"/>
    </row>
    <row r="204" spans="18:19" s="137" customFormat="1" ht="15" customHeight="1">
      <c r="R204" s="44"/>
      <c r="S204" s="44"/>
    </row>
    <row r="205" spans="18:19" s="137" customFormat="1" ht="15" customHeight="1">
      <c r="R205" s="44"/>
      <c r="S205" s="44"/>
    </row>
    <row r="206" spans="18:19" s="137" customFormat="1" ht="15" customHeight="1">
      <c r="R206" s="44"/>
      <c r="S206" s="44"/>
    </row>
    <row r="207" spans="18:19" s="137" customFormat="1" ht="15" customHeight="1">
      <c r="R207" s="44"/>
      <c r="S207" s="44"/>
    </row>
    <row r="208" spans="18:19" s="137" customFormat="1" ht="15" customHeight="1">
      <c r="R208" s="44"/>
      <c r="S208" s="44"/>
    </row>
    <row r="209" spans="18:19" s="137" customFormat="1" ht="15" customHeight="1">
      <c r="R209" s="44"/>
      <c r="S209" s="44"/>
    </row>
    <row r="210" spans="18:19" s="137" customFormat="1" ht="15" customHeight="1">
      <c r="R210" s="44"/>
      <c r="S210" s="44"/>
    </row>
    <row r="211" spans="18:19" s="137" customFormat="1" ht="15" customHeight="1">
      <c r="R211" s="44"/>
      <c r="S211" s="44"/>
    </row>
    <row r="212" spans="18:19" s="137" customFormat="1" ht="15" customHeight="1">
      <c r="R212" s="44"/>
      <c r="S212" s="44"/>
    </row>
    <row r="213" spans="18:19" s="137" customFormat="1" ht="15" customHeight="1">
      <c r="R213" s="44"/>
      <c r="S213" s="44"/>
    </row>
    <row r="214" spans="18:19" s="137" customFormat="1" ht="15" customHeight="1">
      <c r="R214" s="44"/>
      <c r="S214" s="44"/>
    </row>
    <row r="215" spans="18:19" s="137" customFormat="1" ht="15" customHeight="1">
      <c r="R215" s="44"/>
      <c r="S215" s="44"/>
    </row>
    <row r="216" spans="18:19" s="137" customFormat="1" ht="15" customHeight="1">
      <c r="R216" s="44"/>
      <c r="S216" s="44"/>
    </row>
    <row r="217" spans="18:19" s="137" customFormat="1" ht="15" customHeight="1">
      <c r="R217" s="44"/>
      <c r="S217" s="44"/>
    </row>
    <row r="218" spans="18:19" s="137" customFormat="1" ht="15" customHeight="1">
      <c r="R218" s="44"/>
      <c r="S218" s="44"/>
    </row>
    <row r="219" spans="18:19" s="137" customFormat="1" ht="15" customHeight="1">
      <c r="R219" s="44"/>
      <c r="S219" s="44"/>
    </row>
    <row r="220" spans="18:19" s="137" customFormat="1" ht="15" customHeight="1">
      <c r="R220" s="44"/>
      <c r="S220" s="44"/>
    </row>
    <row r="221" spans="18:19" s="137" customFormat="1" ht="15" customHeight="1">
      <c r="R221" s="44"/>
      <c r="S221" s="44"/>
    </row>
    <row r="222" spans="18:19" s="137" customFormat="1" ht="15" customHeight="1">
      <c r="R222" s="44"/>
      <c r="S222" s="44"/>
    </row>
    <row r="223" spans="18:19" s="137" customFormat="1" ht="15" customHeight="1">
      <c r="R223" s="44"/>
      <c r="S223" s="44"/>
    </row>
    <row r="224" spans="18:19" s="137" customFormat="1" ht="15" customHeight="1">
      <c r="R224" s="44"/>
      <c r="S224" s="44"/>
    </row>
  </sheetData>
  <sheetProtection sheet="1" objects="1" scenarios="1" selectLockedCells="1"/>
  <mergeCells count="138">
    <mergeCell ref="B56:E56"/>
    <mergeCell ref="G56:L56"/>
    <mergeCell ref="M56:Q56"/>
    <mergeCell ref="A61:C61"/>
    <mergeCell ref="D61:Q61"/>
    <mergeCell ref="A62:J62"/>
    <mergeCell ref="P62:Q62"/>
    <mergeCell ref="B54:E54"/>
    <mergeCell ref="G54:L54"/>
    <mergeCell ref="M54:Q54"/>
    <mergeCell ref="B55:E55"/>
    <mergeCell ref="G55:L55"/>
    <mergeCell ref="M55:Q55"/>
    <mergeCell ref="B52:E52"/>
    <mergeCell ref="G52:L52"/>
    <mergeCell ref="M52:Q52"/>
    <mergeCell ref="B53:E53"/>
    <mergeCell ref="G53:L53"/>
    <mergeCell ref="M53:Q53"/>
    <mergeCell ref="B50:E50"/>
    <mergeCell ref="G50:L50"/>
    <mergeCell ref="M50:Q50"/>
    <mergeCell ref="B51:E51"/>
    <mergeCell ref="G51:L51"/>
    <mergeCell ref="M51:Q51"/>
    <mergeCell ref="A47:Q47"/>
    <mergeCell ref="A48:F48"/>
    <mergeCell ref="G48:L48"/>
    <mergeCell ref="M48:Q48"/>
    <mergeCell ref="B49:E49"/>
    <mergeCell ref="G49:L49"/>
    <mergeCell ref="M49:Q49"/>
    <mergeCell ref="B43:J43"/>
    <mergeCell ref="L43:Q43"/>
    <mergeCell ref="B44:J44"/>
    <mergeCell ref="L44:Q44"/>
    <mergeCell ref="B45:J45"/>
    <mergeCell ref="L45:Q45"/>
    <mergeCell ref="A39:Q39"/>
    <mergeCell ref="B40:J40"/>
    <mergeCell ref="L40:Q40"/>
    <mergeCell ref="B41:J41"/>
    <mergeCell ref="L41:Q41"/>
    <mergeCell ref="B42:J42"/>
    <mergeCell ref="L42:Q42"/>
    <mergeCell ref="D34:J34"/>
    <mergeCell ref="M34:Q34"/>
    <mergeCell ref="A35:C37"/>
    <mergeCell ref="D35:J35"/>
    <mergeCell ref="K35:L37"/>
    <mergeCell ref="M35:Q35"/>
    <mergeCell ref="D36:J36"/>
    <mergeCell ref="M36:Q36"/>
    <mergeCell ref="D37:J37"/>
    <mergeCell ref="M37:Q37"/>
    <mergeCell ref="A31:C31"/>
    <mergeCell ref="D31:J31"/>
    <mergeCell ref="K31:L31"/>
    <mergeCell ref="M31:Q31"/>
    <mergeCell ref="A32:C34"/>
    <mergeCell ref="D32:J32"/>
    <mergeCell ref="K32:L34"/>
    <mergeCell ref="M32:Q32"/>
    <mergeCell ref="D33:J33"/>
    <mergeCell ref="M33:Q33"/>
    <mergeCell ref="P27:Q29"/>
    <mergeCell ref="J28:K28"/>
    <mergeCell ref="M28:N28"/>
    <mergeCell ref="J29:K29"/>
    <mergeCell ref="M29:N29"/>
    <mergeCell ref="A30:Q30"/>
    <mergeCell ref="A27:B29"/>
    <mergeCell ref="C27:D29"/>
    <mergeCell ref="E27:F29"/>
    <mergeCell ref="G27:I29"/>
    <mergeCell ref="J27:K27"/>
    <mergeCell ref="M27:N27"/>
    <mergeCell ref="J25:K25"/>
    <mergeCell ref="M25:N25"/>
    <mergeCell ref="J26:K26"/>
    <mergeCell ref="M26:N26"/>
    <mergeCell ref="P21:Q23"/>
    <mergeCell ref="J22:K22"/>
    <mergeCell ref="M22:N22"/>
    <mergeCell ref="J23:K23"/>
    <mergeCell ref="M23:N23"/>
    <mergeCell ref="A18:B20"/>
    <mergeCell ref="C18:D20"/>
    <mergeCell ref="E18:F20"/>
    <mergeCell ref="G18:I20"/>
    <mergeCell ref="J18:K18"/>
    <mergeCell ref="M18:N18"/>
    <mergeCell ref="P18:Q20"/>
    <mergeCell ref="A24:B26"/>
    <mergeCell ref="C24:D26"/>
    <mergeCell ref="E24:F26"/>
    <mergeCell ref="G24:I26"/>
    <mergeCell ref="J24:K24"/>
    <mergeCell ref="J19:K19"/>
    <mergeCell ref="M19:N19"/>
    <mergeCell ref="J20:K20"/>
    <mergeCell ref="M20:N20"/>
    <mergeCell ref="A21:B23"/>
    <mergeCell ref="C21:D23"/>
    <mergeCell ref="E21:F23"/>
    <mergeCell ref="G21:I23"/>
    <mergeCell ref="J21:K21"/>
    <mergeCell ref="M21:N21"/>
    <mergeCell ref="M24:N24"/>
    <mergeCell ref="P24:Q26"/>
    <mergeCell ref="A10:C10"/>
    <mergeCell ref="D10:Q10"/>
    <mergeCell ref="A12:Q12"/>
    <mergeCell ref="A13:Q13"/>
    <mergeCell ref="A15:Q15"/>
    <mergeCell ref="A16:B17"/>
    <mergeCell ref="C16:D17"/>
    <mergeCell ref="E16:F17"/>
    <mergeCell ref="G16:I17"/>
    <mergeCell ref="J16:O16"/>
    <mergeCell ref="P16:Q17"/>
    <mergeCell ref="J17:K17"/>
    <mergeCell ref="M17:N17"/>
    <mergeCell ref="L1:M1"/>
    <mergeCell ref="O6:P6"/>
    <mergeCell ref="D7:F7"/>
    <mergeCell ref="H7:J7"/>
    <mergeCell ref="M7:O7"/>
    <mergeCell ref="A8:C8"/>
    <mergeCell ref="D8:Q8"/>
    <mergeCell ref="A2:C2"/>
    <mergeCell ref="O3:Q3"/>
    <mergeCell ref="A4:B4"/>
    <mergeCell ref="C4:H4"/>
    <mergeCell ref="O4:Q4"/>
    <mergeCell ref="A5:B5"/>
    <mergeCell ref="C5:G5"/>
    <mergeCell ref="O5:P5"/>
  </mergeCells>
  <phoneticPr fontId="1"/>
  <dataValidations count="2">
    <dataValidation type="list" allowBlank="1" showInputMessage="1" sqref="H7:J7 L7" xr:uid="{F3F4E518-01E5-425B-92ED-39A60486BA25}">
      <formula1>"令和　年　月"</formula1>
    </dataValidation>
    <dataValidation type="list" allowBlank="1" showInputMessage="1" sqref="O6:P6" xr:uid="{063BA392-A1B8-41F3-8A6C-4551D9C40C5F}">
      <formula1>"令和　　年　　月　　日"</formula1>
    </dataValidation>
  </dataValidations>
  <printOptions horizontalCentered="1" verticalCentered="1"/>
  <pageMargins left="0.78740157480314965" right="0.39370078740157483" top="0.39370078740157483" bottom="0.19685039370078741" header="0.31496062992125984" footer="0.11811023622047245"/>
  <pageSetup paperSize="8" scale="90" orientation="portrait" blackAndWhite="1"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77DEFB-C55E-48E5-9842-2E362843032F}">
  <sheetPr codeName="Sheet29"/>
  <dimension ref="A1:K30"/>
  <sheetViews>
    <sheetView showGridLines="0" view="pageBreakPreview" zoomScaleNormal="90" zoomScaleSheetLayoutView="100" workbookViewId="0">
      <selection activeCell="C3" sqref="C3:I3"/>
    </sheetView>
  </sheetViews>
  <sheetFormatPr defaultColWidth="9" defaultRowHeight="17.100000000000001" customHeight="1"/>
  <cols>
    <col min="1" max="2" width="4.625" style="533" customWidth="1"/>
    <col min="3" max="4" width="22.625" style="534" customWidth="1"/>
    <col min="5" max="5" width="25.625" style="534" customWidth="1"/>
    <col min="6" max="9" width="4.625" style="533" customWidth="1"/>
    <col min="10" max="10" width="30.625" style="534" customWidth="1"/>
    <col min="11" max="11" width="10.625" style="533" customWidth="1"/>
    <col min="12" max="13" width="0.875" style="526" customWidth="1"/>
    <col min="14" max="16384" width="9" style="526"/>
  </cols>
  <sheetData>
    <row r="1" spans="1:11" s="25" customFormat="1" ht="37.5" customHeight="1">
      <c r="B1" s="460" t="s">
        <v>1184</v>
      </c>
      <c r="J1" s="600" t="str">
        <f>HYPERLINK("#提出書類一覧表!$A$1","一覧へ戻る")</f>
        <v>一覧へ戻る</v>
      </c>
    </row>
    <row r="2" spans="1:11" ht="17.100000000000001" customHeight="1">
      <c r="A2" s="2994" t="s">
        <v>1378</v>
      </c>
      <c r="B2" s="2994"/>
      <c r="C2" s="2994"/>
      <c r="D2" s="2994"/>
      <c r="E2" s="2994"/>
      <c r="F2" s="525"/>
      <c r="G2" s="525"/>
      <c r="H2" s="525"/>
      <c r="I2" s="525"/>
      <c r="J2" s="2995"/>
      <c r="K2" s="2995"/>
    </row>
    <row r="3" spans="1:11" ht="20.100000000000001" customHeight="1">
      <c r="A3" s="2996" t="s">
        <v>1379</v>
      </c>
      <c r="B3" s="2996"/>
      <c r="C3" s="2997"/>
      <c r="D3" s="2998"/>
      <c r="E3" s="2998"/>
      <c r="F3" s="2998"/>
      <c r="G3" s="2998"/>
      <c r="H3" s="2998"/>
      <c r="I3" s="2999"/>
      <c r="J3" s="527" t="s">
        <v>1380</v>
      </c>
      <c r="K3" s="527" t="s">
        <v>1381</v>
      </c>
    </row>
    <row r="4" spans="1:11" ht="20.100000000000001" customHeight="1">
      <c r="A4" s="3000" t="s">
        <v>1382</v>
      </c>
      <c r="B4" s="3000"/>
      <c r="C4" s="3001"/>
      <c r="D4" s="3002"/>
      <c r="E4" s="3002"/>
      <c r="F4" s="3002"/>
      <c r="G4" s="3002"/>
      <c r="H4" s="3002"/>
      <c r="I4" s="3003"/>
      <c r="J4" s="541"/>
      <c r="K4" s="542"/>
    </row>
    <row r="5" spans="1:11" ht="20.100000000000001" customHeight="1">
      <c r="A5" s="3000" t="s">
        <v>1383</v>
      </c>
      <c r="B5" s="3000"/>
      <c r="C5" s="3004"/>
      <c r="D5" s="3004"/>
      <c r="E5" s="3004"/>
      <c r="F5" s="525"/>
      <c r="G5" s="525"/>
      <c r="H5" s="525"/>
      <c r="I5" s="525"/>
      <c r="J5" s="525"/>
      <c r="K5" s="528"/>
    </row>
    <row r="6" spans="1:11" ht="20.100000000000001" customHeight="1">
      <c r="A6" s="3000" t="s">
        <v>1384</v>
      </c>
      <c r="B6" s="3000"/>
      <c r="C6" s="3004"/>
      <c r="D6" s="3004"/>
      <c r="E6" s="3004"/>
      <c r="F6" s="525"/>
      <c r="G6" s="525"/>
      <c r="H6" s="525"/>
      <c r="I6" s="525"/>
      <c r="J6" s="525"/>
      <c r="K6" s="528"/>
    </row>
    <row r="7" spans="1:11" ht="20.100000000000001" customHeight="1">
      <c r="A7" s="3000" t="s">
        <v>1385</v>
      </c>
      <c r="B7" s="3000"/>
      <c r="C7" s="3004"/>
      <c r="D7" s="3004"/>
      <c r="E7" s="3004"/>
      <c r="F7" s="525"/>
      <c r="G7" s="525"/>
      <c r="H7" s="525"/>
      <c r="I7" s="525"/>
      <c r="J7" s="525"/>
      <c r="K7" s="528"/>
    </row>
    <row r="8" spans="1:11" ht="20.100000000000001" customHeight="1">
      <c r="A8" s="3000" t="s">
        <v>1386</v>
      </c>
      <c r="B8" s="3000"/>
      <c r="C8" s="3004"/>
      <c r="D8" s="3004"/>
      <c r="E8" s="3004"/>
      <c r="F8" s="525"/>
      <c r="G8" s="525"/>
      <c r="H8" s="525"/>
      <c r="I8" s="525"/>
      <c r="J8" s="525"/>
      <c r="K8" s="528"/>
    </row>
    <row r="9" spans="1:11" ht="39.950000000000003" customHeight="1">
      <c r="A9" s="3000" t="s">
        <v>1387</v>
      </c>
      <c r="B9" s="3000"/>
      <c r="C9" s="3004"/>
      <c r="D9" s="3004"/>
      <c r="E9" s="3005"/>
      <c r="F9" s="525"/>
      <c r="G9" s="525"/>
      <c r="H9" s="525"/>
      <c r="I9" s="525"/>
      <c r="J9" s="525"/>
      <c r="K9" s="528"/>
    </row>
    <row r="10" spans="1:11" ht="17.100000000000001" customHeight="1">
      <c r="A10" s="3006" t="s">
        <v>1388</v>
      </c>
      <c r="B10" s="3007"/>
      <c r="C10" s="3007"/>
      <c r="D10" s="3008"/>
      <c r="E10" s="3009" t="s">
        <v>1389</v>
      </c>
      <c r="F10" s="3010"/>
      <c r="G10" s="3010"/>
      <c r="H10" s="3010"/>
      <c r="I10" s="3010"/>
      <c r="J10" s="3010"/>
      <c r="K10" s="3011"/>
    </row>
    <row r="11" spans="1:11" ht="34.15" customHeight="1">
      <c r="A11" s="3012"/>
      <c r="B11" s="3013"/>
      <c r="C11" s="3013"/>
      <c r="D11" s="3014"/>
      <c r="E11" s="3009"/>
      <c r="F11" s="3010"/>
      <c r="G11" s="3010"/>
      <c r="H11" s="3010"/>
      <c r="I11" s="3010"/>
      <c r="J11" s="3010"/>
      <c r="K11" s="3011"/>
    </row>
    <row r="12" spans="1:11" ht="17.100000000000001" customHeight="1">
      <c r="A12" s="3015" t="s">
        <v>1390</v>
      </c>
      <c r="B12" s="3016"/>
      <c r="C12" s="3016"/>
      <c r="D12" s="3016"/>
      <c r="E12" s="3017"/>
      <c r="F12" s="3018" t="s">
        <v>1465</v>
      </c>
      <c r="G12" s="3019"/>
      <c r="H12" s="3019"/>
      <c r="I12" s="3019"/>
      <c r="J12" s="3019"/>
      <c r="K12" s="3020"/>
    </row>
    <row r="13" spans="1:11" ht="33" customHeight="1">
      <c r="A13" s="3012"/>
      <c r="B13" s="3013"/>
      <c r="C13" s="3013"/>
      <c r="D13" s="3013"/>
      <c r="E13" s="3013"/>
      <c r="F13" s="3021"/>
      <c r="G13" s="3022"/>
      <c r="H13" s="3022"/>
      <c r="I13" s="3022"/>
      <c r="J13" s="3022"/>
      <c r="K13" s="3023"/>
    </row>
    <row r="14" spans="1:11" ht="32.25" customHeight="1">
      <c r="A14" s="529" t="s">
        <v>1391</v>
      </c>
      <c r="B14" s="530" t="s">
        <v>1392</v>
      </c>
      <c r="C14" s="531" t="s">
        <v>1393</v>
      </c>
      <c r="D14" s="531" t="s">
        <v>1394</v>
      </c>
      <c r="E14" s="532" t="s">
        <v>1395</v>
      </c>
      <c r="F14" s="529" t="s">
        <v>1396</v>
      </c>
      <c r="G14" s="529" t="s">
        <v>1397</v>
      </c>
      <c r="H14" s="529" t="s">
        <v>1398</v>
      </c>
      <c r="I14" s="529" t="s">
        <v>1399</v>
      </c>
      <c r="J14" s="531" t="s">
        <v>1400</v>
      </c>
      <c r="K14" s="531" t="s">
        <v>1401</v>
      </c>
    </row>
    <row r="15" spans="1:11" ht="17.100000000000001" customHeight="1">
      <c r="A15" s="536"/>
      <c r="B15" s="536"/>
      <c r="C15" s="536"/>
      <c r="D15" s="536"/>
      <c r="E15" s="536"/>
      <c r="F15" s="536"/>
      <c r="G15" s="536"/>
      <c r="H15" s="536"/>
      <c r="I15" s="536"/>
      <c r="J15" s="536"/>
      <c r="K15" s="536"/>
    </row>
    <row r="16" spans="1:11" ht="17.100000000000001" customHeight="1">
      <c r="A16" s="536"/>
      <c r="B16" s="536"/>
      <c r="C16" s="536"/>
      <c r="D16" s="536"/>
      <c r="E16" s="536"/>
      <c r="F16" s="536"/>
      <c r="G16" s="536"/>
      <c r="H16" s="536"/>
      <c r="I16" s="536"/>
      <c r="J16" s="536"/>
      <c r="K16" s="536"/>
    </row>
    <row r="17" spans="1:11" ht="17.100000000000001" customHeight="1">
      <c r="A17" s="536"/>
      <c r="B17" s="536"/>
      <c r="C17" s="536"/>
      <c r="D17" s="536"/>
      <c r="E17" s="536"/>
      <c r="F17" s="536"/>
      <c r="G17" s="536"/>
      <c r="H17" s="536"/>
      <c r="I17" s="536"/>
      <c r="J17" s="536"/>
      <c r="K17" s="536"/>
    </row>
    <row r="18" spans="1:11" ht="17.100000000000001" customHeight="1">
      <c r="A18" s="536"/>
      <c r="B18" s="536"/>
      <c r="C18" s="536"/>
      <c r="D18" s="536"/>
      <c r="E18" s="536"/>
      <c r="F18" s="536"/>
      <c r="G18" s="536"/>
      <c r="H18" s="536"/>
      <c r="I18" s="536"/>
      <c r="J18" s="536"/>
      <c r="K18" s="536"/>
    </row>
    <row r="19" spans="1:11" ht="17.100000000000001" customHeight="1">
      <c r="A19" s="536"/>
      <c r="B19" s="536"/>
      <c r="C19" s="536"/>
      <c r="D19" s="536"/>
      <c r="E19" s="536"/>
      <c r="F19" s="536"/>
      <c r="G19" s="536"/>
      <c r="H19" s="536"/>
      <c r="I19" s="536"/>
      <c r="J19" s="536"/>
      <c r="K19" s="536"/>
    </row>
    <row r="20" spans="1:11" ht="17.100000000000001" customHeight="1">
      <c r="A20" s="536"/>
      <c r="B20" s="536"/>
      <c r="C20" s="536"/>
      <c r="D20" s="536"/>
      <c r="E20" s="536"/>
      <c r="F20" s="536"/>
      <c r="G20" s="536"/>
      <c r="H20" s="536"/>
      <c r="I20" s="536"/>
      <c r="J20" s="536"/>
      <c r="K20" s="536"/>
    </row>
    <row r="21" spans="1:11" ht="17.100000000000001" customHeight="1">
      <c r="A21" s="536"/>
      <c r="B21" s="536"/>
      <c r="C21" s="536"/>
      <c r="D21" s="536"/>
      <c r="E21" s="536"/>
      <c r="F21" s="536"/>
      <c r="G21" s="536"/>
      <c r="H21" s="536"/>
      <c r="I21" s="536"/>
      <c r="J21" s="536"/>
      <c r="K21" s="536"/>
    </row>
    <row r="22" spans="1:11" ht="17.100000000000001" customHeight="1">
      <c r="A22" s="536"/>
      <c r="B22" s="536"/>
      <c r="C22" s="536"/>
      <c r="D22" s="536"/>
      <c r="E22" s="536"/>
      <c r="F22" s="536"/>
      <c r="G22" s="536"/>
      <c r="H22" s="536"/>
      <c r="I22" s="536"/>
      <c r="J22" s="536"/>
      <c r="K22" s="536"/>
    </row>
    <row r="23" spans="1:11" ht="17.100000000000001" customHeight="1">
      <c r="A23" s="537"/>
      <c r="B23" s="537"/>
      <c r="C23" s="538"/>
      <c r="D23" s="538"/>
      <c r="E23" s="538"/>
      <c r="F23" s="537"/>
      <c r="G23" s="537"/>
      <c r="H23" s="537"/>
      <c r="I23" s="537"/>
      <c r="J23" s="538"/>
      <c r="K23" s="537"/>
    </row>
    <row r="24" spans="1:11" ht="17.100000000000001" customHeight="1">
      <c r="A24" s="537"/>
      <c r="B24" s="537"/>
      <c r="C24" s="538"/>
      <c r="D24" s="538"/>
      <c r="E24" s="538"/>
      <c r="F24" s="537"/>
      <c r="G24" s="537"/>
      <c r="H24" s="537"/>
      <c r="I24" s="537"/>
      <c r="J24" s="538"/>
      <c r="K24" s="537"/>
    </row>
    <row r="25" spans="1:11" ht="17.100000000000001" customHeight="1">
      <c r="A25" s="537"/>
      <c r="B25" s="537"/>
      <c r="C25" s="538"/>
      <c r="D25" s="538"/>
      <c r="E25" s="538"/>
      <c r="F25" s="537"/>
      <c r="G25" s="537"/>
      <c r="H25" s="537"/>
      <c r="I25" s="537"/>
      <c r="J25" s="538"/>
      <c r="K25" s="537"/>
    </row>
    <row r="26" spans="1:11" ht="17.100000000000001" customHeight="1">
      <c r="A26" s="537"/>
      <c r="B26" s="537"/>
      <c r="C26" s="538"/>
      <c r="D26" s="538"/>
      <c r="E26" s="538"/>
      <c r="F26" s="537"/>
      <c r="G26" s="537"/>
      <c r="H26" s="537"/>
      <c r="I26" s="537"/>
      <c r="J26" s="538"/>
      <c r="K26" s="537"/>
    </row>
    <row r="27" spans="1:11" ht="17.100000000000001" customHeight="1">
      <c r="A27" s="537"/>
      <c r="B27" s="537"/>
      <c r="C27" s="538"/>
      <c r="D27" s="538"/>
      <c r="E27" s="538"/>
      <c r="F27" s="537"/>
      <c r="G27" s="537"/>
      <c r="H27" s="537"/>
      <c r="I27" s="537"/>
      <c r="J27" s="538"/>
      <c r="K27" s="537"/>
    </row>
    <row r="28" spans="1:11" ht="17.100000000000001" customHeight="1">
      <c r="A28" s="537"/>
      <c r="B28" s="537"/>
      <c r="C28" s="538"/>
      <c r="D28" s="538"/>
      <c r="E28" s="538"/>
      <c r="F28" s="537"/>
      <c r="G28" s="537"/>
      <c r="H28" s="537"/>
      <c r="I28" s="537"/>
      <c r="J28" s="538"/>
      <c r="K28" s="537"/>
    </row>
    <row r="29" spans="1:11" ht="17.100000000000001" customHeight="1">
      <c r="A29" s="539"/>
      <c r="B29" s="539"/>
      <c r="C29" s="540"/>
      <c r="D29" s="540"/>
      <c r="E29" s="540"/>
      <c r="F29" s="539"/>
      <c r="G29" s="539"/>
      <c r="H29" s="539"/>
      <c r="I29" s="539"/>
      <c r="J29" s="540"/>
      <c r="K29" s="539"/>
    </row>
    <row r="30" spans="1:11" ht="4.1500000000000004" customHeight="1">
      <c r="K30" s="535"/>
    </row>
  </sheetData>
  <mergeCells count="23">
    <mergeCell ref="A11:D11"/>
    <mergeCell ref="E11:K11"/>
    <mergeCell ref="A12:E12"/>
    <mergeCell ref="F12:K13"/>
    <mergeCell ref="A13:E13"/>
    <mergeCell ref="A8:B8"/>
    <mergeCell ref="C8:E8"/>
    <mergeCell ref="A9:B9"/>
    <mergeCell ref="C9:E9"/>
    <mergeCell ref="A10:D10"/>
    <mergeCell ref="E10:K10"/>
    <mergeCell ref="A5:B5"/>
    <mergeCell ref="C5:E5"/>
    <mergeCell ref="A6:B6"/>
    <mergeCell ref="C6:E6"/>
    <mergeCell ref="A7:B7"/>
    <mergeCell ref="C7:E7"/>
    <mergeCell ref="A2:E2"/>
    <mergeCell ref="J2:K2"/>
    <mergeCell ref="A3:B3"/>
    <mergeCell ref="C3:I3"/>
    <mergeCell ref="A4:B4"/>
    <mergeCell ref="C4:I4"/>
  </mergeCells>
  <phoneticPr fontId="1"/>
  <printOptions horizontalCentered="1"/>
  <pageMargins left="0.51181102362204722" right="0.31496062992125984" top="0.74803149606299213" bottom="0.31496062992125984" header="0.59055118110236227" footer="0.31496062992125984"/>
  <pageSetup paperSize="9" scale="88" orientation="landscape" blackAndWhite="1" r:id="rId1"/>
  <headerFooter>
    <oddHeader>&amp;R&amp;P/&amp;N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296AE0-7D1D-4FEF-AB39-77DA45AB85EF}">
  <sheetPr codeName="Sheet30"/>
  <dimension ref="A1:T32"/>
  <sheetViews>
    <sheetView showGridLines="0" view="pageBreakPreview" zoomScaleNormal="100" zoomScaleSheetLayoutView="100" zoomScalePageLayoutView="130" workbookViewId="0">
      <selection activeCell="R1" sqref="R1:T1"/>
    </sheetView>
  </sheetViews>
  <sheetFormatPr defaultColWidth="8.875" defaultRowHeight="24.75" customHeight="1"/>
  <cols>
    <col min="1" max="1" width="10.625" style="446" customWidth="1"/>
    <col min="2" max="2" width="1.625" style="446" customWidth="1"/>
    <col min="3" max="3" width="2.25" style="446" customWidth="1"/>
    <col min="4" max="4" width="7.375" style="446" customWidth="1"/>
    <col min="5" max="5" width="3.375" style="446" customWidth="1"/>
    <col min="6" max="7" width="5.5" style="446" customWidth="1"/>
    <col min="8" max="9" width="3.375" style="446" customWidth="1"/>
    <col min="10" max="11" width="5.5" style="446" customWidth="1"/>
    <col min="12" max="12" width="3.375" style="446" customWidth="1"/>
    <col min="13" max="14" width="5.5" style="446" customWidth="1"/>
    <col min="15" max="15" width="3.375" style="446" customWidth="1"/>
    <col min="16" max="17" width="5.5" style="446" customWidth="1"/>
    <col min="18" max="18" width="4.5" style="446" customWidth="1"/>
    <col min="19" max="16384" width="8.875" style="446"/>
  </cols>
  <sheetData>
    <row r="1" spans="1:20" s="25" customFormat="1" ht="37.5" customHeight="1">
      <c r="B1" s="460" t="s">
        <v>1184</v>
      </c>
      <c r="R1" s="3024" t="str">
        <f>HYPERLINK("#提出書類一覧表!$A$64","一覧へ戻る")</f>
        <v>一覧へ戻る</v>
      </c>
      <c r="S1" s="3025"/>
      <c r="T1" s="3025"/>
    </row>
    <row r="2" spans="1:20" ht="39.950000000000003" customHeight="1">
      <c r="A2" s="549" t="s">
        <v>1429</v>
      </c>
      <c r="B2" s="447"/>
      <c r="K2" s="451" t="s">
        <v>1166</v>
      </c>
      <c r="L2" s="3028"/>
      <c r="M2" s="3029"/>
      <c r="N2" s="3029"/>
      <c r="O2" s="3029"/>
      <c r="P2" s="3029"/>
      <c r="Q2" s="3030"/>
    </row>
    <row r="3" spans="1:20" ht="9.9499999999999993" customHeight="1">
      <c r="B3" s="447"/>
      <c r="K3" s="455"/>
      <c r="L3" s="456"/>
      <c r="M3" s="456"/>
      <c r="N3" s="456"/>
      <c r="O3" s="456"/>
      <c r="P3" s="456"/>
      <c r="Q3" s="456"/>
    </row>
    <row r="4" spans="1:20" ht="17.100000000000001" customHeight="1">
      <c r="M4" s="3031" t="s">
        <v>1688</v>
      </c>
      <c r="N4" s="3031"/>
      <c r="O4" s="3031"/>
      <c r="P4" s="3031"/>
      <c r="Q4" s="3031"/>
    </row>
    <row r="5" spans="1:20" ht="28.35" customHeight="1">
      <c r="A5" s="3048" t="s">
        <v>1407</v>
      </c>
      <c r="B5" s="3048"/>
      <c r="C5" s="3048"/>
      <c r="D5" s="3048"/>
      <c r="E5" s="3048"/>
      <c r="F5" s="3048"/>
      <c r="G5" s="3048"/>
      <c r="H5" s="3048"/>
      <c r="I5" s="3048"/>
      <c r="J5" s="3048"/>
      <c r="K5" s="3048"/>
      <c r="L5" s="3048"/>
      <c r="M5" s="3048"/>
      <c r="N5" s="3048"/>
      <c r="O5" s="3048"/>
      <c r="P5" s="3048"/>
      <c r="Q5" s="3048"/>
    </row>
    <row r="6" spans="1:20" ht="17.100000000000001" customHeight="1"/>
    <row r="7" spans="1:20" ht="24.75" customHeight="1">
      <c r="A7" s="448" t="s">
        <v>1159</v>
      </c>
      <c r="B7" s="448"/>
      <c r="C7" s="3054" t="str">
        <f>標準入力!$H$4</f>
        <v>土木第1グループ雑工事</v>
      </c>
      <c r="D7" s="3054"/>
      <c r="E7" s="3054"/>
      <c r="F7" s="3054"/>
      <c r="G7" s="3054"/>
      <c r="H7" s="3054"/>
      <c r="I7" s="449"/>
    </row>
    <row r="8" spans="1:20" ht="24.75" customHeight="1">
      <c r="A8" s="448" t="s">
        <v>1160</v>
      </c>
      <c r="B8" s="448"/>
      <c r="C8" s="3027" t="str">
        <f>標準入力!$H$5</f>
        <v>元請　作業所長</v>
      </c>
      <c r="D8" s="3027"/>
      <c r="E8" s="3027"/>
      <c r="F8" s="3027"/>
      <c r="G8" s="3027"/>
      <c r="H8" s="452" t="s">
        <v>61</v>
      </c>
    </row>
    <row r="9" spans="1:20" ht="24.75" customHeight="1">
      <c r="J9" s="3038" t="s">
        <v>113</v>
      </c>
      <c r="K9" s="3038"/>
      <c r="L9" s="3037" t="str">
        <f>標準入力!$H$7</f>
        <v>●●●●株式会社</v>
      </c>
      <c r="M9" s="3037"/>
      <c r="N9" s="3037"/>
      <c r="O9" s="3037"/>
      <c r="P9" s="3037"/>
      <c r="Q9" s="3037"/>
    </row>
    <row r="10" spans="1:20" ht="19.7" customHeight="1">
      <c r="J10" s="3038" t="s">
        <v>69</v>
      </c>
      <c r="K10" s="3038"/>
      <c r="L10" s="3036"/>
      <c r="M10" s="3036"/>
      <c r="N10" s="3036"/>
      <c r="O10" s="3036"/>
      <c r="P10" s="3036"/>
      <c r="Q10" s="3036"/>
    </row>
    <row r="11" spans="1:20" ht="19.7" customHeight="1">
      <c r="J11" s="3053" t="s">
        <v>1165</v>
      </c>
      <c r="K11" s="3053"/>
      <c r="L11" s="3037" t="str">
        <f>標準入力!$H$12</f>
        <v>■■　■■</v>
      </c>
      <c r="M11" s="3037"/>
      <c r="N11" s="3037"/>
      <c r="O11" s="3037"/>
      <c r="P11" s="3037"/>
      <c r="Q11" s="450" t="s">
        <v>70</v>
      </c>
    </row>
    <row r="12" spans="1:20" ht="19.7" customHeight="1"/>
    <row r="13" spans="1:20" ht="24.75" customHeight="1">
      <c r="A13" s="3035" t="s">
        <v>1174</v>
      </c>
      <c r="B13" s="3035"/>
      <c r="C13" s="3035"/>
      <c r="D13" s="3035"/>
      <c r="E13" s="3035" t="s">
        <v>1175</v>
      </c>
      <c r="F13" s="3035"/>
      <c r="G13" s="3035"/>
      <c r="H13" s="3035"/>
      <c r="I13" s="3035"/>
      <c r="J13" s="3035"/>
      <c r="K13" s="3035"/>
      <c r="L13" s="3035"/>
      <c r="M13" s="3035"/>
      <c r="N13" s="3035"/>
      <c r="O13" s="3035"/>
      <c r="P13" s="3035"/>
      <c r="Q13" s="3035"/>
    </row>
    <row r="14" spans="1:20" ht="24.75" customHeight="1">
      <c r="A14" s="3035" t="s">
        <v>1173</v>
      </c>
      <c r="B14" s="3035"/>
      <c r="C14" s="3035"/>
      <c r="D14" s="3035"/>
      <c r="E14" s="483"/>
      <c r="F14" s="3032" t="s">
        <v>1162</v>
      </c>
      <c r="G14" s="3032"/>
      <c r="H14" s="3032"/>
      <c r="I14" s="484"/>
      <c r="J14" s="3055" t="s">
        <v>1161</v>
      </c>
      <c r="K14" s="3055"/>
      <c r="L14" s="484"/>
      <c r="M14" s="3055"/>
      <c r="N14" s="3055"/>
      <c r="O14" s="484"/>
      <c r="P14" s="3055"/>
      <c r="Q14" s="3056"/>
      <c r="T14" s="446" t="s">
        <v>1497</v>
      </c>
    </row>
    <row r="15" spans="1:20" ht="24.75" customHeight="1">
      <c r="A15" s="3035" t="s">
        <v>1167</v>
      </c>
      <c r="B15" s="3035"/>
      <c r="C15" s="3035"/>
      <c r="D15" s="3035"/>
      <c r="E15" s="3057" t="s">
        <v>1041</v>
      </c>
      <c r="F15" s="3058"/>
      <c r="G15" s="3058"/>
      <c r="H15" s="3058"/>
      <c r="I15" s="453"/>
      <c r="J15" s="550"/>
      <c r="K15" s="454" t="s">
        <v>1163</v>
      </c>
      <c r="L15" s="551"/>
      <c r="M15" s="454" t="s">
        <v>706</v>
      </c>
      <c r="N15" s="454" t="s">
        <v>71</v>
      </c>
      <c r="O15" s="552"/>
      <c r="P15" s="3059" t="s">
        <v>1164</v>
      </c>
      <c r="Q15" s="3060"/>
    </row>
    <row r="16" spans="1:20" ht="24.75" customHeight="1">
      <c r="A16" s="3035" t="s">
        <v>1168</v>
      </c>
      <c r="B16" s="3035"/>
      <c r="C16" s="3035"/>
      <c r="D16" s="3035"/>
      <c r="E16" s="3049"/>
      <c r="F16" s="3049"/>
      <c r="G16" s="3049"/>
      <c r="H16" s="3049"/>
      <c r="I16" s="3049"/>
      <c r="J16" s="3049"/>
      <c r="K16" s="3049"/>
      <c r="L16" s="3049"/>
      <c r="M16" s="3049"/>
      <c r="N16" s="3049"/>
      <c r="O16" s="3049"/>
      <c r="P16" s="3049"/>
      <c r="Q16" s="3049"/>
    </row>
    <row r="17" spans="1:17" ht="24.75" customHeight="1">
      <c r="A17" s="3035" t="s">
        <v>1169</v>
      </c>
      <c r="B17" s="3035"/>
      <c r="C17" s="3035"/>
      <c r="D17" s="3035"/>
      <c r="E17" s="3049"/>
      <c r="F17" s="3049"/>
      <c r="G17" s="3049"/>
      <c r="H17" s="3049"/>
      <c r="I17" s="3049"/>
      <c r="J17" s="3049"/>
      <c r="K17" s="3049"/>
      <c r="L17" s="3049"/>
      <c r="M17" s="3049"/>
      <c r="N17" s="3049"/>
      <c r="O17" s="3049"/>
      <c r="P17" s="3049"/>
      <c r="Q17" s="3049"/>
    </row>
    <row r="18" spans="1:17" ht="24.75" customHeight="1">
      <c r="A18" s="3035" t="s">
        <v>1170</v>
      </c>
      <c r="B18" s="3035"/>
      <c r="C18" s="3035"/>
      <c r="D18" s="3035"/>
      <c r="E18" s="3050"/>
      <c r="F18" s="3051"/>
      <c r="G18" s="3051"/>
      <c r="H18" s="3051"/>
      <c r="I18" s="3051"/>
      <c r="J18" s="3051"/>
      <c r="K18" s="3051"/>
      <c r="L18" s="3051"/>
      <c r="M18" s="3051"/>
      <c r="N18" s="3051"/>
      <c r="O18" s="3051"/>
      <c r="P18" s="3051"/>
      <c r="Q18" s="3052"/>
    </row>
    <row r="19" spans="1:17" ht="24.75" customHeight="1">
      <c r="A19" s="3035"/>
      <c r="B19" s="3035"/>
      <c r="C19" s="3035"/>
      <c r="D19" s="3035"/>
      <c r="E19" s="3061"/>
      <c r="F19" s="3062"/>
      <c r="G19" s="3062"/>
      <c r="H19" s="3062"/>
      <c r="I19" s="3062"/>
      <c r="J19" s="3062"/>
      <c r="K19" s="3062"/>
      <c r="L19" s="3062"/>
      <c r="M19" s="3062"/>
      <c r="N19" s="3062"/>
      <c r="O19" s="3062"/>
      <c r="P19" s="3062"/>
      <c r="Q19" s="3063"/>
    </row>
    <row r="20" spans="1:17" ht="24.75" customHeight="1">
      <c r="A20" s="3035"/>
      <c r="B20" s="3035"/>
      <c r="C20" s="3035"/>
      <c r="D20" s="3035"/>
      <c r="E20" s="3061"/>
      <c r="F20" s="3062"/>
      <c r="G20" s="3062"/>
      <c r="H20" s="3062"/>
      <c r="I20" s="3062"/>
      <c r="J20" s="3062"/>
      <c r="K20" s="3062"/>
      <c r="L20" s="3062"/>
      <c r="M20" s="3062"/>
      <c r="N20" s="3062"/>
      <c r="O20" s="3062"/>
      <c r="P20" s="3062"/>
      <c r="Q20" s="3063"/>
    </row>
    <row r="21" spans="1:17" ht="24.75" customHeight="1">
      <c r="A21" s="3035"/>
      <c r="B21" s="3035"/>
      <c r="C21" s="3035"/>
      <c r="D21" s="3035"/>
      <c r="E21" s="3061"/>
      <c r="F21" s="3062"/>
      <c r="G21" s="3062"/>
      <c r="H21" s="3062"/>
      <c r="I21" s="3062"/>
      <c r="J21" s="3062"/>
      <c r="K21" s="3062"/>
      <c r="L21" s="3062"/>
      <c r="M21" s="3062"/>
      <c r="N21" s="3062"/>
      <c r="O21" s="3062"/>
      <c r="P21" s="3062"/>
      <c r="Q21" s="3063"/>
    </row>
    <row r="22" spans="1:17" ht="24.75" customHeight="1">
      <c r="A22" s="3035"/>
      <c r="B22" s="3035"/>
      <c r="C22" s="3035"/>
      <c r="D22" s="3035"/>
      <c r="E22" s="3064"/>
      <c r="F22" s="3065"/>
      <c r="G22" s="3065"/>
      <c r="H22" s="3065"/>
      <c r="I22" s="3065"/>
      <c r="J22" s="3065"/>
      <c r="K22" s="3065"/>
      <c r="L22" s="3065"/>
      <c r="M22" s="3065"/>
      <c r="N22" s="3065"/>
      <c r="O22" s="3065"/>
      <c r="P22" s="3065"/>
      <c r="Q22" s="3066"/>
    </row>
    <row r="23" spans="1:17" ht="24.75" customHeight="1">
      <c r="A23" s="3035" t="s">
        <v>1171</v>
      </c>
      <c r="B23" s="3035"/>
      <c r="C23" s="3035"/>
      <c r="D23" s="3035"/>
      <c r="E23" s="3049"/>
      <c r="F23" s="3049"/>
      <c r="G23" s="3049"/>
      <c r="H23" s="3049"/>
      <c r="I23" s="3049"/>
      <c r="J23" s="3049"/>
      <c r="K23" s="3049"/>
      <c r="L23" s="3049"/>
      <c r="M23" s="3049"/>
      <c r="N23" s="3049"/>
      <c r="O23" s="3049"/>
      <c r="P23" s="3049"/>
      <c r="Q23" s="3049"/>
    </row>
    <row r="24" spans="1:17" ht="24.75" customHeight="1">
      <c r="A24" s="3034" t="s">
        <v>1172</v>
      </c>
      <c r="B24" s="3034"/>
      <c r="C24" s="3035"/>
      <c r="D24" s="3035"/>
      <c r="E24" s="3044"/>
      <c r="F24" s="3045"/>
      <c r="G24" s="3045"/>
      <c r="H24" s="3045"/>
      <c r="I24" s="3045"/>
      <c r="J24" s="3045"/>
      <c r="K24" s="3045"/>
      <c r="L24" s="3045"/>
      <c r="M24" s="3045"/>
      <c r="N24" s="3045"/>
      <c r="O24" s="3045"/>
      <c r="P24" s="3045"/>
      <c r="Q24" s="3046"/>
    </row>
    <row r="25" spans="1:17" ht="24.75" customHeight="1">
      <c r="A25" s="3035"/>
      <c r="B25" s="3035"/>
      <c r="C25" s="3035"/>
      <c r="D25" s="3035"/>
      <c r="E25" s="3039"/>
      <c r="F25" s="3040"/>
      <c r="G25" s="3040"/>
      <c r="H25" s="3040"/>
      <c r="I25" s="3040"/>
      <c r="J25" s="3040"/>
      <c r="K25" s="3040"/>
      <c r="L25" s="3040"/>
      <c r="M25" s="3040"/>
      <c r="N25" s="3040"/>
      <c r="O25" s="3040"/>
      <c r="P25" s="3040"/>
      <c r="Q25" s="3041"/>
    </row>
    <row r="26" spans="1:17" ht="24.75" customHeight="1">
      <c r="A26" s="3035"/>
      <c r="B26" s="3035"/>
      <c r="C26" s="3035"/>
      <c r="D26" s="3035"/>
      <c r="E26" s="3039"/>
      <c r="F26" s="3040"/>
      <c r="G26" s="3040"/>
      <c r="H26" s="3040"/>
      <c r="I26" s="3040"/>
      <c r="J26" s="3040"/>
      <c r="K26" s="3040"/>
      <c r="L26" s="3040"/>
      <c r="M26" s="3040"/>
      <c r="N26" s="3040"/>
      <c r="O26" s="3040"/>
      <c r="P26" s="3040"/>
      <c r="Q26" s="3041"/>
    </row>
    <row r="27" spans="1:17" ht="24.75" customHeight="1">
      <c r="A27" s="3035"/>
      <c r="B27" s="3035"/>
      <c r="C27" s="3035"/>
      <c r="D27" s="3035"/>
      <c r="E27" s="3039"/>
      <c r="F27" s="3040"/>
      <c r="G27" s="3040"/>
      <c r="H27" s="3040"/>
      <c r="I27" s="3040"/>
      <c r="J27" s="3040"/>
      <c r="K27" s="3040"/>
      <c r="L27" s="3040"/>
      <c r="M27" s="3040"/>
      <c r="N27" s="3040"/>
      <c r="O27" s="3040"/>
      <c r="P27" s="3040"/>
      <c r="Q27" s="3041"/>
    </row>
    <row r="28" spans="1:17" ht="24.75" customHeight="1">
      <c r="A28" s="3035"/>
      <c r="B28" s="3035"/>
      <c r="C28" s="3035"/>
      <c r="D28" s="3035"/>
      <c r="E28" s="3039"/>
      <c r="F28" s="3040"/>
      <c r="G28" s="3040"/>
      <c r="H28" s="3040"/>
      <c r="I28" s="3040"/>
      <c r="J28" s="3040"/>
      <c r="K28" s="3040"/>
      <c r="L28" s="3040"/>
      <c r="M28" s="3040"/>
      <c r="N28" s="3040"/>
      <c r="O28" s="3040"/>
      <c r="P28" s="3040"/>
      <c r="Q28" s="3041"/>
    </row>
    <row r="29" spans="1:17" ht="24.75" customHeight="1">
      <c r="A29" s="3035"/>
      <c r="B29" s="3035"/>
      <c r="C29" s="3035"/>
      <c r="D29" s="3035"/>
      <c r="E29" s="3039"/>
      <c r="F29" s="3040"/>
      <c r="G29" s="3040"/>
      <c r="H29" s="3040"/>
      <c r="I29" s="3040"/>
      <c r="J29" s="3040"/>
      <c r="K29" s="3040"/>
      <c r="L29" s="3040"/>
      <c r="M29" s="3040"/>
      <c r="N29" s="3040"/>
      <c r="O29" s="3040"/>
      <c r="P29" s="3040"/>
      <c r="Q29" s="3041"/>
    </row>
    <row r="30" spans="1:17" ht="24.75" customHeight="1">
      <c r="A30" s="3035"/>
      <c r="B30" s="3035"/>
      <c r="C30" s="3035"/>
      <c r="D30" s="3035"/>
      <c r="E30" s="3042"/>
      <c r="F30" s="3043"/>
      <c r="G30" s="3043"/>
      <c r="H30" s="3043"/>
      <c r="I30" s="3043"/>
      <c r="J30" s="3043"/>
      <c r="K30" s="3043"/>
      <c r="L30" s="3043"/>
      <c r="M30" s="3043"/>
      <c r="N30" s="3043"/>
      <c r="O30" s="3043"/>
      <c r="P30" s="3043"/>
      <c r="Q30" s="3047"/>
    </row>
    <row r="31" spans="1:17" ht="24.75" customHeight="1">
      <c r="A31" s="3035" t="s">
        <v>1176</v>
      </c>
      <c r="B31" s="3035"/>
      <c r="C31" s="3035"/>
      <c r="D31" s="3035"/>
      <c r="E31" s="3033"/>
      <c r="F31" s="3033"/>
      <c r="G31" s="3033"/>
      <c r="H31" s="3033"/>
      <c r="I31" s="3033"/>
      <c r="J31" s="3033"/>
      <c r="K31" s="3033"/>
      <c r="L31" s="3033"/>
      <c r="M31" s="3033"/>
      <c r="N31" s="3033"/>
      <c r="O31" s="3033"/>
      <c r="P31" s="3033"/>
      <c r="Q31" s="3033"/>
    </row>
    <row r="32" spans="1:17" ht="24.75" customHeight="1">
      <c r="A32" s="3026" t="s">
        <v>1177</v>
      </c>
      <c r="B32" s="3026"/>
      <c r="C32" s="3026"/>
      <c r="D32" s="3026"/>
      <c r="E32" s="3026"/>
      <c r="F32" s="3026"/>
      <c r="G32" s="3026"/>
      <c r="H32" s="3026"/>
      <c r="I32" s="3026"/>
      <c r="J32" s="3026"/>
      <c r="K32" s="3026"/>
      <c r="L32" s="3026"/>
      <c r="M32" s="3026"/>
      <c r="N32" s="3026"/>
      <c r="O32" s="3026"/>
      <c r="P32" s="3026"/>
      <c r="Q32" s="3026"/>
    </row>
  </sheetData>
  <sheetProtection sheet="1" scenarios="1" selectLockedCells="1"/>
  <mergeCells count="52">
    <mergeCell ref="A23:D23"/>
    <mergeCell ref="A31:D31"/>
    <mergeCell ref="P14:Q14"/>
    <mergeCell ref="M14:N14"/>
    <mergeCell ref="J14:K14"/>
    <mergeCell ref="E15:H15"/>
    <mergeCell ref="P15:Q15"/>
    <mergeCell ref="A14:D14"/>
    <mergeCell ref="A15:D15"/>
    <mergeCell ref="A16:D16"/>
    <mergeCell ref="A17:D17"/>
    <mergeCell ref="E19:Q19"/>
    <mergeCell ref="E20:Q20"/>
    <mergeCell ref="E21:Q21"/>
    <mergeCell ref="E22:Q22"/>
    <mergeCell ref="E23:Q23"/>
    <mergeCell ref="A5:Q5"/>
    <mergeCell ref="E13:Q13"/>
    <mergeCell ref="E16:Q16"/>
    <mergeCell ref="E17:Q17"/>
    <mergeCell ref="E18:Q18"/>
    <mergeCell ref="L11:P11"/>
    <mergeCell ref="J11:K11"/>
    <mergeCell ref="J10:K10"/>
    <mergeCell ref="C7:H7"/>
    <mergeCell ref="A13:D13"/>
    <mergeCell ref="E30:K30"/>
    <mergeCell ref="E24:K24"/>
    <mergeCell ref="L24:Q24"/>
    <mergeCell ref="L30:Q30"/>
    <mergeCell ref="E25:K25"/>
    <mergeCell ref="L25:Q25"/>
    <mergeCell ref="E26:K26"/>
    <mergeCell ref="L26:Q26"/>
    <mergeCell ref="E27:K27"/>
    <mergeCell ref="L27:Q27"/>
    <mergeCell ref="R1:T1"/>
    <mergeCell ref="A32:Q32"/>
    <mergeCell ref="C8:G8"/>
    <mergeCell ref="L2:Q2"/>
    <mergeCell ref="M4:Q4"/>
    <mergeCell ref="F14:H14"/>
    <mergeCell ref="E31:Q31"/>
    <mergeCell ref="A24:D30"/>
    <mergeCell ref="A18:D22"/>
    <mergeCell ref="L10:Q10"/>
    <mergeCell ref="L9:Q9"/>
    <mergeCell ref="J9:K9"/>
    <mergeCell ref="E28:K28"/>
    <mergeCell ref="L28:Q28"/>
    <mergeCell ref="E29:K29"/>
    <mergeCell ref="L29:Q29"/>
  </mergeCells>
  <phoneticPr fontId="1"/>
  <dataValidations count="2">
    <dataValidation type="list" allowBlank="1" showInputMessage="1" prompt="例）2020/4/1_x000a_※自動で和暦入力されます。" sqref="E15:I15" xr:uid="{67FA4729-B62A-4AE8-8FC9-32E2740DFDDF}">
      <formula1>"令和　年　月　日"</formula1>
    </dataValidation>
    <dataValidation type="list" allowBlank="1" showInputMessage="1" prompt="例）2020/4/1_x000a_※自動で和暦入力されます。" sqref="M4:Q4" xr:uid="{8BC55D12-E191-45FF-A364-9FD85FC861A5}">
      <formula1>"令和　　年　　月　　日"</formula1>
    </dataValidation>
  </dataValidations>
  <printOptions horizontalCentered="1" verticalCentered="1"/>
  <pageMargins left="0.86614173228346458" right="0.31496062992125984" top="0.39370078740157483" bottom="0.31496062992125984" header="0.31496062992125984" footer="0.11811023622047245"/>
  <pageSetup paperSize="9" orientation="portrait" blackAndWhite="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DB62CB-92DF-4368-BFE7-B82E34FEA7B1}">
  <dimension ref="A1:V117"/>
  <sheetViews>
    <sheetView showGridLines="0" view="pageBreakPreview" zoomScale="110" zoomScaleNormal="100" zoomScaleSheetLayoutView="110" workbookViewId="0">
      <selection activeCell="D17" sqref="D17:H17"/>
    </sheetView>
  </sheetViews>
  <sheetFormatPr defaultRowHeight="13.5"/>
  <cols>
    <col min="1" max="1" width="4.625" style="3406" customWidth="1"/>
    <col min="2" max="2" width="5.625" style="3406" customWidth="1"/>
    <col min="3" max="21" width="4.625" style="3406" customWidth="1"/>
    <col min="22" max="16384" width="9" style="3406"/>
  </cols>
  <sheetData>
    <row r="1" spans="1:22" ht="30" customHeight="1">
      <c r="A1" s="3569" t="s">
        <v>1910</v>
      </c>
      <c r="O1" s="3568" t="str">
        <f>HYPERLINK("#提出書類一覧表!$A$64","一覧へ戻る")</f>
        <v>一覧へ戻る</v>
      </c>
      <c r="P1" s="3568"/>
      <c r="Q1" s="3568"/>
      <c r="R1" s="3568"/>
      <c r="S1" s="3568"/>
    </row>
    <row r="2" spans="1:22" ht="30" customHeight="1">
      <c r="A2" s="3623" t="s">
        <v>1911</v>
      </c>
      <c r="Q2" s="3624" t="s">
        <v>1912</v>
      </c>
      <c r="R2" s="3624"/>
      <c r="S2" s="3646">
        <f ca="1">TODAY()</f>
        <v>44571</v>
      </c>
      <c r="T2" s="3646"/>
      <c r="U2" s="3406" t="s">
        <v>1917</v>
      </c>
    </row>
    <row r="3" spans="1:22">
      <c r="A3" s="3407" t="s">
        <v>1732</v>
      </c>
    </row>
    <row r="4" spans="1:22" ht="13.5" customHeight="1">
      <c r="A4" s="3408" t="s">
        <v>1733</v>
      </c>
      <c r="B4" s="3408"/>
      <c r="C4" s="3408"/>
      <c r="D4" s="3408"/>
      <c r="E4" s="3408"/>
      <c r="F4" s="3408"/>
      <c r="G4" s="3408"/>
      <c r="H4" s="3408"/>
      <c r="I4" s="3408"/>
      <c r="J4" s="3408"/>
      <c r="K4" s="3408"/>
      <c r="L4" s="3408"/>
      <c r="M4" s="3408"/>
      <c r="N4" s="3408"/>
      <c r="O4" s="3408"/>
      <c r="P4" s="3408"/>
      <c r="Q4" s="3408"/>
      <c r="R4" s="3408"/>
      <c r="S4" s="3408"/>
      <c r="T4" s="3408"/>
    </row>
    <row r="5" spans="1:22" ht="13.5" customHeight="1">
      <c r="A5" s="3409" t="s">
        <v>1734</v>
      </c>
      <c r="B5" s="3410"/>
      <c r="C5" s="3410"/>
      <c r="D5" s="3410"/>
      <c r="E5" s="3410"/>
      <c r="F5" s="3410"/>
      <c r="G5" s="3410"/>
      <c r="H5" s="3410"/>
      <c r="I5" s="3410"/>
      <c r="J5" s="3410"/>
      <c r="K5" s="3410"/>
      <c r="L5" s="3410"/>
      <c r="M5" s="3411"/>
      <c r="N5" s="3411"/>
      <c r="O5" s="3411"/>
      <c r="P5" s="3411"/>
      <c r="Q5" s="3411"/>
      <c r="R5" s="3411"/>
      <c r="S5" s="3411"/>
      <c r="T5" s="3412"/>
    </row>
    <row r="6" spans="1:22">
      <c r="A6" s="3413" t="s">
        <v>1735</v>
      </c>
      <c r="B6" s="3414"/>
      <c r="C6" s="3414"/>
      <c r="D6" s="3414"/>
      <c r="E6" s="3414"/>
      <c r="F6" s="3414"/>
      <c r="G6" s="3414"/>
      <c r="H6" s="3414"/>
      <c r="I6" s="3414"/>
      <c r="J6" s="3414"/>
      <c r="K6" s="3414"/>
      <c r="L6" s="3414"/>
      <c r="T6" s="3415"/>
    </row>
    <row r="7" spans="1:22">
      <c r="A7" s="3413" t="s">
        <v>1736</v>
      </c>
      <c r="B7" s="3416"/>
      <c r="C7" s="3416"/>
      <c r="D7" s="3416"/>
      <c r="E7" s="3416"/>
      <c r="F7" s="3416"/>
      <c r="G7" s="3416"/>
      <c r="H7" s="3416"/>
      <c r="I7" s="3416"/>
      <c r="J7" s="3416"/>
      <c r="K7" s="3416"/>
      <c r="L7" s="3416"/>
      <c r="T7" s="3415"/>
    </row>
    <row r="8" spans="1:22">
      <c r="A8" s="3413" t="s">
        <v>1737</v>
      </c>
      <c r="B8" s="3416"/>
      <c r="C8" s="3416"/>
      <c r="D8" s="3416"/>
      <c r="E8" s="3416"/>
      <c r="F8" s="3416"/>
      <c r="G8" s="3416"/>
      <c r="H8" s="3416"/>
      <c r="I8" s="3416"/>
      <c r="J8" s="3416"/>
      <c r="K8" s="3416"/>
      <c r="L8" s="3416"/>
      <c r="T8" s="3415"/>
    </row>
    <row r="9" spans="1:22">
      <c r="A9" s="3413" t="s">
        <v>1738</v>
      </c>
      <c r="B9" s="3416"/>
      <c r="C9" s="3416"/>
      <c r="D9" s="3416"/>
      <c r="E9" s="3416"/>
      <c r="F9" s="3416"/>
      <c r="G9" s="3416"/>
      <c r="H9" s="3416"/>
      <c r="I9" s="3416"/>
      <c r="J9" s="3416"/>
      <c r="K9" s="3416"/>
      <c r="L9" s="3416"/>
      <c r="T9" s="3415"/>
      <c r="V9" s="3406" t="s">
        <v>1909</v>
      </c>
    </row>
    <row r="10" spans="1:22">
      <c r="A10" s="3413" t="s">
        <v>1739</v>
      </c>
      <c r="B10" s="3416"/>
      <c r="C10" s="3416"/>
      <c r="D10" s="3416" t="s">
        <v>1740</v>
      </c>
      <c r="E10" s="3416"/>
      <c r="F10" s="3416"/>
      <c r="G10" s="3416"/>
      <c r="H10" s="3416" t="s">
        <v>1741</v>
      </c>
      <c r="I10" s="3416"/>
      <c r="J10" s="3416"/>
      <c r="K10" s="3416"/>
      <c r="L10" s="3416"/>
      <c r="T10" s="3415"/>
    </row>
    <row r="11" spans="1:22">
      <c r="A11" s="3413"/>
      <c r="B11" s="3416"/>
      <c r="C11" s="3416"/>
      <c r="D11" s="3416" t="s">
        <v>1742</v>
      </c>
      <c r="E11" s="3416"/>
      <c r="F11" s="3416"/>
      <c r="G11" s="3416"/>
      <c r="H11" s="3416" t="s">
        <v>1743</v>
      </c>
      <c r="I11" s="3416"/>
      <c r="J11" s="3416"/>
      <c r="K11" s="3416"/>
      <c r="L11" s="3416"/>
      <c r="T11" s="3415"/>
    </row>
    <row r="12" spans="1:22">
      <c r="A12" s="3413" t="s">
        <v>1744</v>
      </c>
      <c r="B12" s="3416"/>
      <c r="C12" s="3416"/>
      <c r="D12" s="3416"/>
      <c r="E12" s="3416"/>
      <c r="F12" s="3416"/>
      <c r="G12" s="3416"/>
      <c r="H12" s="3416"/>
      <c r="I12" s="3416"/>
      <c r="J12" s="3416"/>
      <c r="K12" s="3416"/>
      <c r="L12" s="3416"/>
      <c r="T12" s="3415"/>
    </row>
    <row r="13" spans="1:22">
      <c r="A13" s="3413" t="s">
        <v>1745</v>
      </c>
      <c r="B13" s="3416"/>
      <c r="C13" s="3416"/>
      <c r="D13" s="3416"/>
      <c r="E13" s="3416"/>
      <c r="F13" s="3416"/>
      <c r="G13" s="3416"/>
      <c r="H13" s="3416"/>
      <c r="I13" s="3416"/>
      <c r="J13" s="3417"/>
      <c r="K13" s="3418"/>
      <c r="L13" s="3418"/>
      <c r="O13" s="3419" t="s">
        <v>1746</v>
      </c>
      <c r="P13" s="3420"/>
      <c r="Q13" s="3419" t="s">
        <v>1747</v>
      </c>
      <c r="R13" s="3420"/>
      <c r="S13" s="3419" t="s">
        <v>1748</v>
      </c>
      <c r="T13" s="3420"/>
    </row>
    <row r="14" spans="1:22">
      <c r="A14" s="3413" t="s">
        <v>1749</v>
      </c>
      <c r="B14" s="3416"/>
      <c r="C14" s="3416"/>
      <c r="D14" s="3416"/>
      <c r="E14" s="3416"/>
      <c r="F14" s="3416"/>
      <c r="G14" s="3416"/>
      <c r="H14" s="3416"/>
      <c r="I14" s="3416"/>
      <c r="O14" s="3421"/>
      <c r="P14" s="3412"/>
      <c r="Q14" s="3421"/>
      <c r="R14" s="3412"/>
      <c r="S14" s="3421"/>
      <c r="T14" s="3412"/>
    </row>
    <row r="15" spans="1:22">
      <c r="A15" s="3413" t="s">
        <v>1750</v>
      </c>
      <c r="B15" s="3416"/>
      <c r="C15" s="3416"/>
      <c r="D15" s="3416"/>
      <c r="E15" s="3416"/>
      <c r="F15" s="3416"/>
      <c r="G15" s="3416"/>
      <c r="H15" s="3416"/>
      <c r="I15" s="3416"/>
      <c r="O15" s="3422"/>
      <c r="P15" s="3415"/>
      <c r="Q15" s="3422"/>
      <c r="R15" s="3415"/>
      <c r="S15" s="3422"/>
      <c r="T15" s="3415"/>
    </row>
    <row r="16" spans="1:22">
      <c r="A16" s="3423" t="s">
        <v>1751</v>
      </c>
      <c r="B16" s="3424"/>
      <c r="C16" s="3424"/>
      <c r="D16" s="3424"/>
      <c r="E16" s="3424"/>
      <c r="F16" s="3424"/>
      <c r="G16" s="3424"/>
      <c r="H16" s="3424"/>
      <c r="I16" s="3424"/>
      <c r="J16" s="3425"/>
      <c r="K16" s="3425"/>
      <c r="L16" s="3425"/>
      <c r="M16" s="3425"/>
      <c r="N16" s="3425"/>
      <c r="O16" s="3426"/>
      <c r="P16" s="3427"/>
      <c r="Q16" s="3426"/>
      <c r="R16" s="3427"/>
      <c r="S16" s="3426"/>
      <c r="T16" s="3427"/>
    </row>
    <row r="17" spans="1:20" ht="15" customHeight="1">
      <c r="A17" s="3428" t="s">
        <v>1752</v>
      </c>
      <c r="B17" s="3429"/>
      <c r="C17" s="3430"/>
      <c r="D17" s="3570"/>
      <c r="E17" s="3571"/>
      <c r="F17" s="3571"/>
      <c r="G17" s="3571"/>
      <c r="H17" s="3572"/>
      <c r="I17" s="3431" t="s">
        <v>1753</v>
      </c>
      <c r="J17" s="3432"/>
      <c r="K17" s="3576" t="s">
        <v>1754</v>
      </c>
      <c r="L17" s="3577"/>
      <c r="M17" s="3433" t="s">
        <v>1755</v>
      </c>
      <c r="N17" s="3432"/>
      <c r="O17" s="3576"/>
      <c r="P17" s="3633"/>
      <c r="Q17" s="3633"/>
      <c r="R17" s="3633"/>
      <c r="S17" s="3633"/>
      <c r="T17" s="3577"/>
    </row>
    <row r="18" spans="1:20" ht="15" customHeight="1">
      <c r="A18" s="3437" t="s">
        <v>1756</v>
      </c>
      <c r="B18" s="3438"/>
      <c r="C18" s="3439"/>
      <c r="D18" s="3627"/>
      <c r="E18" s="3628"/>
      <c r="F18" s="3628"/>
      <c r="G18" s="3628"/>
      <c r="H18" s="3629"/>
      <c r="I18" s="3440"/>
      <c r="J18" s="3441"/>
      <c r="K18" s="3578"/>
      <c r="L18" s="3579"/>
      <c r="M18" s="3442"/>
      <c r="N18" s="3441"/>
      <c r="O18" s="3578"/>
      <c r="P18" s="3634"/>
      <c r="Q18" s="3634"/>
      <c r="R18" s="3634"/>
      <c r="S18" s="3634"/>
      <c r="T18" s="3579"/>
    </row>
    <row r="19" spans="1:20" ht="15" customHeight="1">
      <c r="A19" s="3443"/>
      <c r="B19" s="3444"/>
      <c r="C19" s="3445"/>
      <c r="D19" s="3630"/>
      <c r="E19" s="3631"/>
      <c r="F19" s="3631"/>
      <c r="G19" s="3631"/>
      <c r="H19" s="3632"/>
      <c r="I19" s="3446"/>
      <c r="J19" s="3447"/>
      <c r="K19" s="3580"/>
      <c r="L19" s="3581"/>
      <c r="M19" s="3442"/>
      <c r="N19" s="3441"/>
      <c r="O19" s="3578"/>
      <c r="P19" s="3634"/>
      <c r="Q19" s="3634"/>
      <c r="R19" s="3634"/>
      <c r="S19" s="3634"/>
      <c r="T19" s="3579"/>
    </row>
    <row r="20" spans="1:20" ht="15" customHeight="1">
      <c r="A20" s="3448" t="s">
        <v>1757</v>
      </c>
      <c r="B20" s="3449"/>
      <c r="C20" s="3450"/>
      <c r="D20" s="3588" t="s">
        <v>1758</v>
      </c>
      <c r="E20" s="3589"/>
      <c r="F20" s="3589"/>
      <c r="G20" s="3589"/>
      <c r="H20" s="3589"/>
      <c r="I20" s="3589"/>
      <c r="J20" s="3625" t="str">
        <f ca="1">IFERROR(DATEDIF($D$20,$S$2,"y"),"（　　　　　才）")</f>
        <v>（　　　　　才）</v>
      </c>
      <c r="K20" s="3625"/>
      <c r="L20" s="3626"/>
      <c r="M20" s="3446"/>
      <c r="N20" s="3447"/>
      <c r="O20" s="3580"/>
      <c r="P20" s="3635"/>
      <c r="Q20" s="3635"/>
      <c r="R20" s="3635"/>
      <c r="S20" s="3635"/>
      <c r="T20" s="3581"/>
    </row>
    <row r="21" spans="1:20" ht="15" customHeight="1">
      <c r="A21" s="3431" t="s">
        <v>1759</v>
      </c>
      <c r="B21" s="3451"/>
      <c r="C21" s="3432"/>
      <c r="D21" s="3452" t="s">
        <v>1760</v>
      </c>
      <c r="E21" s="3453"/>
      <c r="F21" s="3590"/>
      <c r="G21" s="3590"/>
      <c r="H21" s="3590"/>
      <c r="I21" s="3590"/>
      <c r="J21" s="3590"/>
      <c r="K21" s="3590"/>
      <c r="L21" s="3590"/>
      <c r="M21" s="3411" t="s">
        <v>1761</v>
      </c>
      <c r="N21" s="3411"/>
      <c r="O21" s="3411"/>
      <c r="P21" s="3411"/>
      <c r="Q21" s="3411"/>
      <c r="R21" s="3411"/>
      <c r="S21" s="3411"/>
      <c r="T21" s="3412"/>
    </row>
    <row r="22" spans="1:20" ht="15" customHeight="1">
      <c r="A22" s="3446"/>
      <c r="B22" s="3454"/>
      <c r="C22" s="3447"/>
      <c r="D22" s="3455"/>
      <c r="E22" s="3456"/>
      <c r="F22" s="3591"/>
      <c r="G22" s="3591"/>
      <c r="H22" s="3591"/>
      <c r="I22" s="3591"/>
      <c r="J22" s="3591"/>
      <c r="K22" s="3591"/>
      <c r="L22" s="3591"/>
      <c r="M22" s="3636"/>
      <c r="N22" s="3636"/>
      <c r="O22" s="3457" t="s">
        <v>1762</v>
      </c>
      <c r="P22" s="3636"/>
      <c r="Q22" s="3636"/>
      <c r="R22" s="3457" t="s">
        <v>1762</v>
      </c>
      <c r="S22" s="3636"/>
      <c r="T22" s="3637"/>
    </row>
    <row r="23" spans="1:20" ht="15" customHeight="1">
      <c r="A23" s="3431" t="s">
        <v>1763</v>
      </c>
      <c r="B23" s="3451"/>
      <c r="C23" s="3432"/>
      <c r="D23" s="3453" t="s">
        <v>1760</v>
      </c>
      <c r="E23" s="3453"/>
      <c r="F23" s="3590"/>
      <c r="G23" s="3590"/>
      <c r="H23" s="3590"/>
      <c r="I23" s="3590"/>
      <c r="J23" s="3590"/>
      <c r="K23" s="3590"/>
      <c r="L23" s="3590"/>
      <c r="M23" s="3411" t="s">
        <v>1761</v>
      </c>
      <c r="N23" s="3411"/>
      <c r="O23" s="3411"/>
      <c r="P23" s="3411"/>
      <c r="Q23" s="3411"/>
      <c r="R23" s="3411"/>
      <c r="S23" s="3411"/>
      <c r="T23" s="3412"/>
    </row>
    <row r="24" spans="1:20" ht="15" customHeight="1">
      <c r="A24" s="3440"/>
      <c r="B24" s="3442"/>
      <c r="C24" s="3441"/>
      <c r="D24" s="3456"/>
      <c r="E24" s="3456"/>
      <c r="F24" s="3591"/>
      <c r="G24" s="3591"/>
      <c r="H24" s="3591"/>
      <c r="I24" s="3591"/>
      <c r="J24" s="3591"/>
      <c r="K24" s="3591"/>
      <c r="L24" s="3591"/>
      <c r="M24" s="3636"/>
      <c r="N24" s="3636"/>
      <c r="O24" s="3457" t="s">
        <v>1762</v>
      </c>
      <c r="P24" s="3636"/>
      <c r="Q24" s="3636"/>
      <c r="R24" s="3457" t="s">
        <v>1762</v>
      </c>
      <c r="S24" s="3636"/>
      <c r="T24" s="3637"/>
    </row>
    <row r="25" spans="1:20" ht="15" customHeight="1">
      <c r="A25" s="3440"/>
      <c r="B25" s="3442"/>
      <c r="C25" s="3441"/>
      <c r="D25" s="3453" t="s">
        <v>781</v>
      </c>
      <c r="E25" s="3453"/>
      <c r="F25" s="3590"/>
      <c r="G25" s="3590"/>
      <c r="H25" s="3590"/>
      <c r="I25" s="3590"/>
      <c r="J25" s="3590"/>
      <c r="K25" s="3590"/>
      <c r="L25" s="3592"/>
      <c r="M25" s="3431" t="s">
        <v>1764</v>
      </c>
      <c r="N25" s="3432"/>
      <c r="O25" s="3582"/>
      <c r="P25" s="3583"/>
      <c r="Q25" s="3583"/>
      <c r="R25" s="3583"/>
      <c r="S25" s="3583"/>
      <c r="T25" s="3584"/>
    </row>
    <row r="26" spans="1:20" ht="15" customHeight="1">
      <c r="A26" s="3440"/>
      <c r="B26" s="3442"/>
      <c r="C26" s="3441"/>
      <c r="D26" s="3456"/>
      <c r="E26" s="3456"/>
      <c r="F26" s="3591"/>
      <c r="G26" s="3591"/>
      <c r="H26" s="3591"/>
      <c r="I26" s="3591"/>
      <c r="J26" s="3591"/>
      <c r="K26" s="3591"/>
      <c r="L26" s="3593"/>
      <c r="M26" s="3446"/>
      <c r="N26" s="3447"/>
      <c r="O26" s="3585"/>
      <c r="P26" s="3586"/>
      <c r="Q26" s="3586"/>
      <c r="R26" s="3586"/>
      <c r="S26" s="3586"/>
      <c r="T26" s="3587"/>
    </row>
    <row r="27" spans="1:20" ht="15" customHeight="1">
      <c r="A27" s="3440"/>
      <c r="B27" s="3442"/>
      <c r="C27" s="3441"/>
      <c r="D27" s="3458" t="s">
        <v>1765</v>
      </c>
      <c r="E27" s="3459"/>
      <c r="F27" s="3460" t="s">
        <v>1766</v>
      </c>
      <c r="G27" s="3411"/>
      <c r="H27" s="3411"/>
      <c r="I27" s="3461"/>
      <c r="J27" s="3462" t="s">
        <v>1767</v>
      </c>
      <c r="K27" s="3411"/>
      <c r="L27" s="3411"/>
      <c r="M27" s="3411" t="s">
        <v>1761</v>
      </c>
      <c r="N27" s="3411"/>
      <c r="O27" s="3411"/>
      <c r="P27" s="3411"/>
      <c r="Q27" s="3411"/>
      <c r="R27" s="3411"/>
      <c r="S27" s="3411"/>
      <c r="T27" s="3412"/>
    </row>
    <row r="28" spans="1:20" ht="15" customHeight="1">
      <c r="A28" s="3446"/>
      <c r="B28" s="3454"/>
      <c r="C28" s="3447"/>
      <c r="D28" s="3463" t="s">
        <v>1768</v>
      </c>
      <c r="E28" s="3464"/>
      <c r="F28" s="3586"/>
      <c r="G28" s="3586"/>
      <c r="H28" s="3586"/>
      <c r="I28" s="3586"/>
      <c r="J28" s="3594"/>
      <c r="K28" s="3594"/>
      <c r="L28" s="3594"/>
      <c r="M28" s="3636"/>
      <c r="N28" s="3636"/>
      <c r="O28" s="3457" t="s">
        <v>1762</v>
      </c>
      <c r="P28" s="3636"/>
      <c r="Q28" s="3636"/>
      <c r="R28" s="3457" t="s">
        <v>1762</v>
      </c>
      <c r="S28" s="3636"/>
      <c r="T28" s="3637"/>
    </row>
    <row r="29" spans="1:20" ht="15" customHeight="1">
      <c r="A29" s="3448" t="s">
        <v>1769</v>
      </c>
      <c r="B29" s="3449"/>
      <c r="C29" s="3449"/>
      <c r="D29" s="3588" t="s">
        <v>1758</v>
      </c>
      <c r="E29" s="3589"/>
      <c r="F29" s="3589"/>
      <c r="G29" s="3589"/>
      <c r="H29" s="3589"/>
      <c r="I29" s="3589"/>
      <c r="J29" s="3600"/>
      <c r="K29" s="3448" t="s">
        <v>1770</v>
      </c>
      <c r="L29" s="3450"/>
      <c r="M29" s="3597"/>
      <c r="N29" s="3598"/>
      <c r="O29" s="3598"/>
      <c r="P29" s="3599"/>
      <c r="Q29" s="3448" t="s">
        <v>1771</v>
      </c>
      <c r="R29" s="3450"/>
      <c r="S29" s="3595"/>
      <c r="T29" s="3596"/>
    </row>
    <row r="30" spans="1:20" ht="15" customHeight="1">
      <c r="A30" s="3434" t="s">
        <v>1772</v>
      </c>
      <c r="B30" s="3435"/>
      <c r="C30" s="3436"/>
      <c r="D30" s="3421" t="s">
        <v>1773</v>
      </c>
      <c r="E30" s="3411"/>
      <c r="F30" s="3411"/>
      <c r="G30" s="3411"/>
      <c r="H30" s="3411" t="s">
        <v>1774</v>
      </c>
      <c r="I30" s="3411"/>
      <c r="J30" s="3412"/>
      <c r="K30" s="3421" t="s">
        <v>1775</v>
      </c>
      <c r="L30" s="3411"/>
      <c r="M30" s="3411"/>
      <c r="N30" s="3411"/>
      <c r="O30" s="3411"/>
      <c r="P30" s="3411"/>
      <c r="Q30" s="3411"/>
      <c r="R30" s="3411"/>
      <c r="S30" s="3411"/>
      <c r="T30" s="3412"/>
    </row>
    <row r="31" spans="1:20" ht="15" customHeight="1">
      <c r="A31" s="3465" t="s">
        <v>1776</v>
      </c>
      <c r="B31" s="3466"/>
      <c r="C31" s="3467"/>
      <c r="D31" s="3422" t="s">
        <v>1777</v>
      </c>
      <c r="J31" s="3415"/>
      <c r="K31" s="3468" t="s">
        <v>1778</v>
      </c>
      <c r="O31" s="3406" t="s">
        <v>1779</v>
      </c>
      <c r="T31" s="3469"/>
    </row>
    <row r="32" spans="1:20" ht="15" customHeight="1">
      <c r="A32" s="3431" t="s">
        <v>1780</v>
      </c>
      <c r="B32" s="3451"/>
      <c r="C32" s="3432"/>
      <c r="D32" s="3470" t="s">
        <v>1781</v>
      </c>
      <c r="E32" s="3471"/>
      <c r="F32" s="3603" t="s">
        <v>1782</v>
      </c>
      <c r="G32" s="3601"/>
      <c r="H32" s="3601"/>
      <c r="I32" s="3601"/>
      <c r="J32" s="3601"/>
      <c r="K32" s="3602"/>
      <c r="L32" s="3474" t="s">
        <v>1783</v>
      </c>
      <c r="M32" s="3475" t="s">
        <v>1784</v>
      </c>
      <c r="N32" s="3476"/>
      <c r="O32" s="3601"/>
      <c r="P32" s="3601"/>
      <c r="Q32" s="3476" t="s">
        <v>1785</v>
      </c>
      <c r="R32" s="3476"/>
      <c r="S32" s="3601"/>
      <c r="T32" s="3602"/>
    </row>
    <row r="33" spans="1:20" ht="15" customHeight="1">
      <c r="A33" s="3446"/>
      <c r="B33" s="3454"/>
      <c r="C33" s="3447"/>
      <c r="D33" s="3470" t="s">
        <v>1786</v>
      </c>
      <c r="E33" s="3471"/>
      <c r="F33" s="3603" t="s">
        <v>656</v>
      </c>
      <c r="G33" s="3602"/>
      <c r="H33" s="3470" t="s">
        <v>1787</v>
      </c>
      <c r="I33" s="3473"/>
      <c r="J33" s="3603" t="s">
        <v>656</v>
      </c>
      <c r="K33" s="3602"/>
      <c r="L33" s="3470" t="s">
        <v>1788</v>
      </c>
      <c r="M33" s="3472"/>
      <c r="N33" s="3473"/>
      <c r="O33" s="3603" t="s">
        <v>1789</v>
      </c>
      <c r="P33" s="3601"/>
      <c r="Q33" s="3601"/>
      <c r="R33" s="3601"/>
      <c r="S33" s="3601"/>
      <c r="T33" s="3602"/>
    </row>
    <row r="34" spans="1:20" ht="15" customHeight="1">
      <c r="A34" s="3448" t="s">
        <v>1790</v>
      </c>
      <c r="B34" s="3449"/>
      <c r="C34" s="3450"/>
      <c r="D34" s="3643" t="s">
        <v>1914</v>
      </c>
      <c r="E34" s="3644"/>
      <c r="F34" s="3645"/>
      <c r="G34" s="3645"/>
      <c r="H34" s="3645"/>
      <c r="I34" s="3645"/>
      <c r="J34" s="3645"/>
      <c r="K34" s="3645"/>
      <c r="L34" s="3457" t="s">
        <v>1791</v>
      </c>
      <c r="M34" s="3586" t="s">
        <v>1792</v>
      </c>
      <c r="N34" s="3586"/>
      <c r="O34" s="3586"/>
      <c r="P34" s="3586"/>
      <c r="Q34" s="3621" t="s">
        <v>1915</v>
      </c>
      <c r="R34" s="3621"/>
      <c r="S34" s="3621"/>
      <c r="T34" s="3622"/>
    </row>
    <row r="35" spans="1:20" ht="15" customHeight="1">
      <c r="A35" s="3434" t="s">
        <v>1793</v>
      </c>
      <c r="B35" s="3435"/>
      <c r="C35" s="3436"/>
      <c r="D35" s="3477" t="s">
        <v>1794</v>
      </c>
      <c r="E35" s="3478"/>
      <c r="F35" s="3478"/>
      <c r="G35" s="3478"/>
      <c r="H35" s="3478"/>
      <c r="I35" s="3478"/>
      <c r="J35" s="3478"/>
      <c r="K35" s="3478"/>
      <c r="L35" s="3478"/>
      <c r="M35" s="3478"/>
      <c r="N35" s="3478"/>
      <c r="O35" s="3478"/>
      <c r="P35" s="3478"/>
      <c r="Q35" s="3478"/>
      <c r="R35" s="3478"/>
      <c r="S35" s="3478"/>
      <c r="T35" s="3479"/>
    </row>
    <row r="36" spans="1:20" ht="15" customHeight="1">
      <c r="A36" s="3480" t="s">
        <v>1795</v>
      </c>
      <c r="B36" s="3481"/>
      <c r="C36" s="3482"/>
      <c r="D36" s="3428" t="s">
        <v>1796</v>
      </c>
      <c r="E36" s="3429"/>
      <c r="F36" s="3429"/>
      <c r="G36" s="3429"/>
      <c r="H36" s="3430"/>
      <c r="I36" s="3428" t="s">
        <v>1797</v>
      </c>
      <c r="J36" s="3429"/>
      <c r="K36" s="3429"/>
      <c r="L36" s="3429"/>
      <c r="M36" s="3430"/>
      <c r="N36" s="3429" t="s">
        <v>1798</v>
      </c>
      <c r="O36" s="3429"/>
      <c r="P36" s="3429"/>
      <c r="Q36" s="3429"/>
      <c r="R36" s="3429"/>
      <c r="S36" s="3429"/>
      <c r="T36" s="3430"/>
    </row>
    <row r="37" spans="1:20" ht="15" customHeight="1">
      <c r="A37" s="3483" t="s">
        <v>1799</v>
      </c>
      <c r="B37" s="3484"/>
      <c r="C37" s="3485"/>
      <c r="D37" s="3573"/>
      <c r="E37" s="3574"/>
      <c r="F37" s="3574"/>
      <c r="G37" s="3574"/>
      <c r="H37" s="3575"/>
      <c r="I37" s="3573"/>
      <c r="J37" s="3574"/>
      <c r="K37" s="3574"/>
      <c r="L37" s="3574"/>
      <c r="M37" s="3575"/>
      <c r="N37" s="3574"/>
      <c r="O37" s="3574"/>
      <c r="P37" s="3574"/>
      <c r="Q37" s="3574"/>
      <c r="R37" s="3638"/>
      <c r="S37" s="3638"/>
      <c r="T37" s="3639"/>
    </row>
    <row r="38" spans="1:20">
      <c r="A38" s="3486" t="s">
        <v>1800</v>
      </c>
      <c r="B38" s="3487"/>
      <c r="C38" s="3487"/>
      <c r="D38" s="3487"/>
      <c r="E38" s="3487"/>
      <c r="F38" s="3487"/>
      <c r="G38" s="3487"/>
      <c r="H38" s="3487"/>
      <c r="I38" s="3487"/>
      <c r="J38" s="3487"/>
      <c r="K38" s="3487"/>
      <c r="L38" s="3487"/>
      <c r="M38" s="3487"/>
      <c r="N38" s="3487"/>
      <c r="O38" s="3487"/>
      <c r="P38" s="3487"/>
      <c r="Q38" s="3487"/>
      <c r="R38" s="3487"/>
      <c r="S38" s="3487"/>
      <c r="T38" s="3488"/>
    </row>
    <row r="39" spans="1:20">
      <c r="A39" s="3489" t="s">
        <v>1801</v>
      </c>
      <c r="B39" s="3490" t="s">
        <v>1802</v>
      </c>
      <c r="C39" s="3490"/>
      <c r="D39" s="3490"/>
      <c r="E39" s="3490"/>
      <c r="F39" s="3490"/>
      <c r="G39" s="3491"/>
      <c r="H39" s="3492" t="s">
        <v>1803</v>
      </c>
      <c r="I39" s="3493" t="s">
        <v>1804</v>
      </c>
      <c r="J39" s="3493"/>
      <c r="K39" s="3493"/>
      <c r="L39" s="3493"/>
      <c r="M39" s="3493"/>
      <c r="N39" s="3494"/>
      <c r="O39" s="3495" t="s">
        <v>1805</v>
      </c>
      <c r="P39" s="3496" t="s">
        <v>1806</v>
      </c>
      <c r="Q39" s="3496"/>
      <c r="R39" s="3496"/>
      <c r="S39" s="3496"/>
      <c r="T39" s="3497"/>
    </row>
    <row r="40" spans="1:20">
      <c r="A40" s="3498" t="s">
        <v>1807</v>
      </c>
      <c r="B40" s="3499" t="s">
        <v>1808</v>
      </c>
      <c r="C40" s="3499"/>
      <c r="D40" s="3499"/>
      <c r="E40" s="3499"/>
      <c r="F40" s="3499"/>
      <c r="G40" s="3500"/>
      <c r="H40" s="3501" t="s">
        <v>1809</v>
      </c>
      <c r="I40" s="3502" t="s">
        <v>1810</v>
      </c>
      <c r="J40" s="3502"/>
      <c r="K40" s="3502"/>
      <c r="L40" s="3502"/>
      <c r="M40" s="3502"/>
      <c r="N40" s="3503"/>
      <c r="O40" s="3504" t="s">
        <v>1811</v>
      </c>
      <c r="P40" s="3505" t="s">
        <v>1812</v>
      </c>
      <c r="Q40" s="3505"/>
      <c r="R40" s="3505"/>
      <c r="S40" s="3505"/>
      <c r="T40" s="3506"/>
    </row>
    <row r="41" spans="1:20">
      <c r="A41" s="3498" t="s">
        <v>1813</v>
      </c>
      <c r="B41" s="3499" t="s">
        <v>1814</v>
      </c>
      <c r="C41" s="3499"/>
      <c r="D41" s="3499"/>
      <c r="E41" s="3499"/>
      <c r="F41" s="3499"/>
      <c r="G41" s="3500"/>
      <c r="H41" s="3501" t="s">
        <v>1815</v>
      </c>
      <c r="I41" s="3502" t="s">
        <v>1816</v>
      </c>
      <c r="J41" s="3502"/>
      <c r="K41" s="3502"/>
      <c r="L41" s="3502"/>
      <c r="M41" s="3502"/>
      <c r="N41" s="3503"/>
      <c r="O41" s="3504" t="s">
        <v>1817</v>
      </c>
      <c r="P41" s="3505" t="s">
        <v>1818</v>
      </c>
      <c r="Q41" s="3505"/>
      <c r="R41" s="3505"/>
      <c r="S41" s="3505"/>
      <c r="T41" s="3506"/>
    </row>
    <row r="42" spans="1:20">
      <c r="A42" s="3498" t="s">
        <v>1819</v>
      </c>
      <c r="B42" s="3499" t="s">
        <v>1820</v>
      </c>
      <c r="C42" s="3499"/>
      <c r="D42" s="3499"/>
      <c r="E42" s="3499"/>
      <c r="F42" s="3499"/>
      <c r="G42" s="3500"/>
      <c r="H42" s="3501" t="s">
        <v>1821</v>
      </c>
      <c r="I42" s="3502" t="s">
        <v>1822</v>
      </c>
      <c r="J42" s="3502"/>
      <c r="K42" s="3502"/>
      <c r="L42" s="3502"/>
      <c r="M42" s="3502"/>
      <c r="N42" s="3503"/>
      <c r="O42" s="3504" t="s">
        <v>1823</v>
      </c>
      <c r="P42" s="3507" t="s">
        <v>1824</v>
      </c>
      <c r="Q42" s="3507"/>
      <c r="R42" s="3507"/>
      <c r="S42" s="3507"/>
      <c r="T42" s="3508"/>
    </row>
    <row r="43" spans="1:20">
      <c r="A43" s="3498" t="s">
        <v>1825</v>
      </c>
      <c r="B43" s="3499" t="s">
        <v>1826</v>
      </c>
      <c r="C43" s="3499"/>
      <c r="D43" s="3499"/>
      <c r="E43" s="3499"/>
      <c r="F43" s="3499"/>
      <c r="G43" s="3500"/>
      <c r="H43" s="3501" t="s">
        <v>1827</v>
      </c>
      <c r="I43" s="3502" t="s">
        <v>1828</v>
      </c>
      <c r="J43" s="3502"/>
      <c r="K43" s="3502"/>
      <c r="L43" s="3502"/>
      <c r="M43" s="3502"/>
      <c r="N43" s="3503"/>
      <c r="O43" s="3504" t="s">
        <v>1829</v>
      </c>
      <c r="P43" s="3507" t="s">
        <v>1830</v>
      </c>
      <c r="Q43" s="3507"/>
      <c r="R43" s="3507"/>
      <c r="S43" s="3507"/>
      <c r="T43" s="3508"/>
    </row>
    <row r="44" spans="1:20">
      <c r="A44" s="3498" t="s">
        <v>1831</v>
      </c>
      <c r="B44" s="3499" t="s">
        <v>1832</v>
      </c>
      <c r="C44" s="3499"/>
      <c r="D44" s="3499"/>
      <c r="E44" s="3499"/>
      <c r="F44" s="3499"/>
      <c r="G44" s="3500"/>
      <c r="H44" s="3501" t="s">
        <v>1833</v>
      </c>
      <c r="I44" s="3502" t="s">
        <v>1834</v>
      </c>
      <c r="J44" s="3502"/>
      <c r="K44" s="3502"/>
      <c r="L44" s="3502"/>
      <c r="M44" s="3502"/>
      <c r="N44" s="3503"/>
      <c r="O44" s="3504" t="s">
        <v>1835</v>
      </c>
      <c r="P44" s="3507" t="s">
        <v>1836</v>
      </c>
      <c r="Q44" s="3507"/>
      <c r="R44" s="3507"/>
      <c r="S44" s="3507"/>
      <c r="T44" s="3508"/>
    </row>
    <row r="45" spans="1:20">
      <c r="A45" s="3498" t="s">
        <v>1837</v>
      </c>
      <c r="B45" s="3499" t="s">
        <v>1838</v>
      </c>
      <c r="C45" s="3499"/>
      <c r="D45" s="3499"/>
      <c r="E45" s="3499"/>
      <c r="F45" s="3499"/>
      <c r="G45" s="3500"/>
      <c r="H45" s="3501" t="s">
        <v>1839</v>
      </c>
      <c r="I45" s="3502" t="s">
        <v>1840</v>
      </c>
      <c r="J45" s="3502"/>
      <c r="K45" s="3502"/>
      <c r="L45" s="3502"/>
      <c r="M45" s="3502"/>
      <c r="N45" s="3503"/>
      <c r="O45" s="3504" t="s">
        <v>1841</v>
      </c>
      <c r="P45" s="3507" t="s">
        <v>1842</v>
      </c>
      <c r="Q45" s="3507"/>
      <c r="R45" s="3507"/>
      <c r="S45" s="3507"/>
      <c r="T45" s="3508"/>
    </row>
    <row r="46" spans="1:20">
      <c r="A46" s="3498" t="s">
        <v>1843</v>
      </c>
      <c r="B46" s="3499" t="s">
        <v>1844</v>
      </c>
      <c r="C46" s="3499"/>
      <c r="D46" s="3499"/>
      <c r="E46" s="3499"/>
      <c r="F46" s="3499"/>
      <c r="G46" s="3500"/>
      <c r="H46" s="3501" t="s">
        <v>1845</v>
      </c>
      <c r="I46" s="3502" t="s">
        <v>1846</v>
      </c>
      <c r="J46" s="3502"/>
      <c r="K46" s="3502"/>
      <c r="L46" s="3502"/>
      <c r="M46" s="3502"/>
      <c r="N46" s="3503"/>
      <c r="O46" s="3504" t="s">
        <v>1847</v>
      </c>
      <c r="P46" s="3507" t="s">
        <v>1848</v>
      </c>
      <c r="Q46" s="3507"/>
      <c r="R46" s="3507"/>
      <c r="S46" s="3507"/>
      <c r="T46" s="3508"/>
    </row>
    <row r="47" spans="1:20">
      <c r="A47" s="3509" t="s">
        <v>1849</v>
      </c>
      <c r="B47" s="3510" t="s">
        <v>1850</v>
      </c>
      <c r="C47" s="3510"/>
      <c r="D47" s="3510"/>
      <c r="E47" s="3510"/>
      <c r="F47" s="3510"/>
      <c r="G47" s="3511"/>
      <c r="H47" s="3512" t="s">
        <v>1851</v>
      </c>
      <c r="I47" s="3513" t="s">
        <v>1852</v>
      </c>
      <c r="J47" s="3513"/>
      <c r="K47" s="3513"/>
      <c r="L47" s="3513"/>
      <c r="M47" s="3513"/>
      <c r="N47" s="3514"/>
      <c r="O47" s="3515" t="s">
        <v>1853</v>
      </c>
      <c r="P47" s="3619" t="s">
        <v>1916</v>
      </c>
      <c r="Q47" s="3619"/>
      <c r="R47" s="3619"/>
      <c r="S47" s="3619"/>
      <c r="T47" s="3620"/>
    </row>
    <row r="48" spans="1:20" ht="23.25" customHeight="1">
      <c r="A48" s="3516" t="s">
        <v>1855</v>
      </c>
      <c r="B48" s="3517"/>
      <c r="C48" s="3517"/>
      <c r="D48" s="3517"/>
      <c r="E48" s="3517"/>
      <c r="F48" s="3604" t="s">
        <v>1913</v>
      </c>
      <c r="G48" s="3604"/>
      <c r="H48" s="3604"/>
      <c r="I48" s="3604"/>
      <c r="J48" s="3604"/>
      <c r="K48" s="3605" t="s">
        <v>1913</v>
      </c>
      <c r="L48" s="3605"/>
      <c r="M48" s="3605"/>
      <c r="N48" s="3605"/>
      <c r="O48" s="3605"/>
      <c r="P48" s="3606" t="s">
        <v>1854</v>
      </c>
      <c r="Q48" s="3606"/>
      <c r="R48" s="3606"/>
      <c r="S48" s="3606"/>
      <c r="T48" s="3607"/>
    </row>
    <row r="49" spans="1:20" ht="20.100000000000001" customHeight="1">
      <c r="A49" s="3518" t="s">
        <v>1856</v>
      </c>
      <c r="B49" s="3519"/>
      <c r="C49" s="3520"/>
      <c r="D49" s="3640" t="s">
        <v>1857</v>
      </c>
      <c r="E49" s="3641"/>
      <c r="F49" s="3641"/>
      <c r="G49" s="3641"/>
      <c r="H49" s="3641"/>
      <c r="I49" s="3641"/>
      <c r="J49" s="3641"/>
      <c r="K49" s="3641"/>
      <c r="L49" s="3461" t="s">
        <v>1858</v>
      </c>
      <c r="M49" s="3641" t="s">
        <v>1857</v>
      </c>
      <c r="N49" s="3641"/>
      <c r="O49" s="3641"/>
      <c r="P49" s="3641"/>
      <c r="Q49" s="3641"/>
      <c r="R49" s="3641"/>
      <c r="S49" s="3641"/>
      <c r="T49" s="3642"/>
    </row>
    <row r="50" spans="1:20" ht="20.100000000000001" customHeight="1">
      <c r="A50" s="3521" t="s">
        <v>1859</v>
      </c>
      <c r="B50" s="3522"/>
      <c r="C50" s="3523"/>
      <c r="D50" s="3524" t="s">
        <v>1860</v>
      </c>
      <c r="E50" s="3525"/>
      <c r="F50" s="3608"/>
      <c r="G50" s="3608"/>
      <c r="H50" s="3608"/>
      <c r="I50" s="3608"/>
      <c r="J50" s="3608"/>
      <c r="K50" s="3608"/>
      <c r="L50" s="3608"/>
      <c r="M50" s="3608"/>
      <c r="N50" s="3608"/>
      <c r="O50" s="3608"/>
      <c r="P50" s="3608"/>
      <c r="Q50" s="3608"/>
      <c r="R50" s="3608"/>
      <c r="S50" s="3608"/>
      <c r="T50" s="3609"/>
    </row>
    <row r="51" spans="1:20" ht="15" customHeight="1">
      <c r="A51" s="3526"/>
      <c r="B51" s="3410"/>
      <c r="C51" s="3527"/>
      <c r="D51" s="3421"/>
      <c r="E51" s="3411"/>
      <c r="F51" s="3411"/>
      <c r="G51" s="3411"/>
      <c r="H51" s="3411"/>
      <c r="I51" s="3411"/>
      <c r="J51" s="3411"/>
      <c r="K51" s="3411"/>
      <c r="L51" s="3411"/>
      <c r="M51" s="3411"/>
      <c r="N51" s="3411"/>
      <c r="O51" s="3411"/>
      <c r="P51" s="3411"/>
      <c r="Q51" s="3411"/>
      <c r="R51" s="3411"/>
      <c r="S51" s="3411"/>
      <c r="T51" s="3412"/>
    </row>
    <row r="52" spans="1:20" ht="15" customHeight="1">
      <c r="A52" s="3528" t="s">
        <v>1861</v>
      </c>
      <c r="B52" s="3414"/>
      <c r="C52" s="3529"/>
      <c r="D52" s="3530" t="s">
        <v>1862</v>
      </c>
      <c r="T52" s="3415"/>
    </row>
    <row r="53" spans="1:20" ht="15" customHeight="1">
      <c r="A53" s="3528" t="s">
        <v>1863</v>
      </c>
      <c r="B53" s="3414"/>
      <c r="C53" s="3529"/>
      <c r="D53" s="3530" t="s">
        <v>1864</v>
      </c>
      <c r="T53" s="3415"/>
    </row>
    <row r="54" spans="1:20" ht="15" customHeight="1">
      <c r="A54" s="3528" t="s">
        <v>1865</v>
      </c>
      <c r="B54" s="3414"/>
      <c r="C54" s="3529"/>
      <c r="D54" s="3530" t="s">
        <v>1866</v>
      </c>
      <c r="T54" s="3415"/>
    </row>
    <row r="55" spans="1:20" ht="15" customHeight="1">
      <c r="A55" s="3528" t="s">
        <v>1867</v>
      </c>
      <c r="B55" s="3414"/>
      <c r="C55" s="3529"/>
      <c r="D55" s="3530" t="s">
        <v>1868</v>
      </c>
      <c r="M55" s="3531"/>
      <c r="N55" s="3531"/>
      <c r="O55" s="3532" t="s">
        <v>1869</v>
      </c>
      <c r="P55" s="3531"/>
      <c r="Q55" s="3531" t="s">
        <v>1870</v>
      </c>
      <c r="R55" s="3531"/>
      <c r="S55" s="3531"/>
      <c r="T55" s="3415" t="s">
        <v>1871</v>
      </c>
    </row>
    <row r="56" spans="1:20" ht="15" customHeight="1">
      <c r="A56" s="3528" t="s">
        <v>1872</v>
      </c>
      <c r="B56" s="3414"/>
      <c r="C56" s="3529"/>
      <c r="D56" s="3422"/>
      <c r="T56" s="3415"/>
    </row>
    <row r="57" spans="1:20" ht="15" customHeight="1">
      <c r="A57" s="3528"/>
      <c r="B57" s="3414"/>
      <c r="C57" s="3529"/>
      <c r="D57" s="3422"/>
      <c r="H57" s="3533"/>
      <c r="I57" s="3533"/>
      <c r="K57" s="3406" t="s">
        <v>1873</v>
      </c>
      <c r="L57" s="3533"/>
      <c r="T57" s="3415" t="s">
        <v>1874</v>
      </c>
    </row>
    <row r="58" spans="1:20" ht="15" customHeight="1">
      <c r="A58" s="3534"/>
      <c r="B58" s="3535"/>
      <c r="C58" s="3536"/>
      <c r="D58" s="3426"/>
      <c r="E58" s="3425"/>
      <c r="F58" s="3425"/>
      <c r="G58" s="3425"/>
      <c r="H58" s="3537"/>
      <c r="I58" s="3537"/>
      <c r="J58" s="3425"/>
      <c r="K58" s="3425"/>
      <c r="L58" s="3537"/>
      <c r="M58" s="3425"/>
      <c r="N58" s="3425"/>
      <c r="O58" s="3425"/>
      <c r="P58" s="3425"/>
      <c r="Q58" s="3425"/>
      <c r="R58" s="3425"/>
      <c r="S58" s="3425"/>
      <c r="T58" s="3427"/>
    </row>
    <row r="59" spans="1:20">
      <c r="A59" s="3407" t="s">
        <v>1732</v>
      </c>
    </row>
    <row r="60" spans="1:20" ht="17.25" customHeight="1">
      <c r="A60" s="3538"/>
      <c r="B60" s="3538"/>
      <c r="C60" s="3538"/>
      <c r="D60" s="3538"/>
      <c r="E60" s="3538"/>
      <c r="F60" s="3539" t="s">
        <v>1875</v>
      </c>
      <c r="G60" s="3539"/>
      <c r="H60" s="3539"/>
      <c r="I60" s="3539"/>
      <c r="J60" s="3539"/>
      <c r="K60" s="3539"/>
      <c r="L60" s="3539"/>
      <c r="M60" s="3539"/>
      <c r="N60" s="3539"/>
      <c r="O60" s="3539"/>
      <c r="P60" s="3538"/>
      <c r="Q60" s="3538"/>
      <c r="R60" s="3538"/>
      <c r="S60" s="3538"/>
      <c r="T60" s="3538"/>
    </row>
    <row r="62" spans="1:20">
      <c r="A62" s="3421"/>
      <c r="B62" s="3411"/>
      <c r="C62" s="3412"/>
      <c r="D62" s="3421"/>
      <c r="E62" s="3411"/>
      <c r="F62" s="3410"/>
      <c r="G62" s="3410"/>
      <c r="H62" s="3410"/>
      <c r="I62" s="3410"/>
      <c r="J62" s="3410"/>
      <c r="K62" s="3410"/>
      <c r="L62" s="3411"/>
      <c r="M62" s="3411"/>
      <c r="N62" s="3411"/>
      <c r="O62" s="3411"/>
      <c r="P62" s="3411"/>
      <c r="Q62" s="3411"/>
      <c r="R62" s="3411"/>
      <c r="S62" s="3411"/>
      <c r="T62" s="3412"/>
    </row>
    <row r="63" spans="1:20">
      <c r="A63" s="3422"/>
      <c r="C63" s="3415"/>
      <c r="D63" s="3422"/>
      <c r="F63" s="3414"/>
      <c r="G63" s="3414"/>
      <c r="H63" s="3414"/>
      <c r="I63" s="3414"/>
      <c r="J63" s="3414"/>
      <c r="K63" s="3414"/>
      <c r="T63" s="3415"/>
    </row>
    <row r="64" spans="1:20">
      <c r="A64" s="3440" t="s">
        <v>1876</v>
      </c>
      <c r="B64" s="3442"/>
      <c r="C64" s="3441"/>
      <c r="D64" s="3540" t="s">
        <v>1877</v>
      </c>
      <c r="G64" s="3414"/>
      <c r="H64" s="3414"/>
      <c r="I64" s="3414"/>
      <c r="J64" s="3414"/>
      <c r="K64" s="3414"/>
      <c r="T64" s="3415"/>
    </row>
    <row r="65" spans="1:20">
      <c r="A65" s="3422"/>
      <c r="C65" s="3415"/>
      <c r="D65" s="3540"/>
      <c r="G65" s="3414"/>
      <c r="H65" s="3414"/>
      <c r="I65" s="3414"/>
      <c r="J65" s="3414"/>
      <c r="K65" s="3414"/>
      <c r="T65" s="3415"/>
    </row>
    <row r="66" spans="1:20">
      <c r="A66" s="3541" t="s">
        <v>1878</v>
      </c>
      <c r="B66" s="3542"/>
      <c r="C66" s="3543"/>
      <c r="D66" s="3540" t="s">
        <v>1879</v>
      </c>
      <c r="G66" s="3414"/>
      <c r="H66" s="3414"/>
      <c r="I66" s="3414"/>
      <c r="J66" s="3414"/>
      <c r="K66" s="3414"/>
      <c r="T66" s="3415"/>
    </row>
    <row r="67" spans="1:20">
      <c r="A67" s="3541" t="s">
        <v>1880</v>
      </c>
      <c r="B67" s="3542"/>
      <c r="C67" s="3543"/>
      <c r="D67" s="3540"/>
      <c r="G67" s="3414"/>
      <c r="H67" s="3414"/>
      <c r="I67" s="3414"/>
      <c r="J67" s="3414"/>
      <c r="K67" s="3414"/>
      <c r="T67" s="3415"/>
    </row>
    <row r="68" spans="1:20">
      <c r="A68" s="3541" t="s">
        <v>1881</v>
      </c>
      <c r="B68" s="3542"/>
      <c r="C68" s="3543"/>
      <c r="D68" s="3540" t="s">
        <v>1882</v>
      </c>
      <c r="G68" s="3414"/>
      <c r="H68" s="3414"/>
      <c r="I68" s="3414"/>
      <c r="J68" s="3414"/>
      <c r="K68" s="3414"/>
      <c r="T68" s="3415"/>
    </row>
    <row r="69" spans="1:20">
      <c r="A69" s="3422"/>
      <c r="C69" s="3415"/>
      <c r="D69" s="3540"/>
      <c r="G69" s="3414"/>
      <c r="H69" s="3414"/>
      <c r="I69" s="3414"/>
      <c r="J69" s="3414"/>
      <c r="K69" s="3414"/>
      <c r="T69" s="3415"/>
    </row>
    <row r="70" spans="1:20">
      <c r="A70" s="3422"/>
      <c r="C70" s="3415"/>
      <c r="D70" s="3540" t="s">
        <v>1883</v>
      </c>
      <c r="G70" s="3414"/>
      <c r="H70" s="3414"/>
      <c r="I70" s="3414"/>
      <c r="J70" s="3414"/>
      <c r="K70" s="3414"/>
      <c r="T70" s="3415"/>
    </row>
    <row r="71" spans="1:20">
      <c r="A71" s="3422"/>
      <c r="C71" s="3415"/>
      <c r="D71" s="3540"/>
      <c r="G71" s="3414"/>
      <c r="H71" s="3414"/>
      <c r="I71" s="3414"/>
      <c r="J71" s="3414"/>
      <c r="K71" s="3414"/>
      <c r="T71" s="3415"/>
    </row>
    <row r="72" spans="1:20">
      <c r="A72" s="3422"/>
      <c r="C72" s="3415"/>
      <c r="D72" s="3540" t="s">
        <v>1884</v>
      </c>
      <c r="G72" s="3414"/>
      <c r="H72" s="3414"/>
      <c r="I72" s="3414"/>
      <c r="J72" s="3414"/>
      <c r="K72" s="3414"/>
      <c r="T72" s="3415"/>
    </row>
    <row r="73" spans="1:20">
      <c r="A73" s="3422"/>
      <c r="C73" s="3415"/>
      <c r="D73" s="3540"/>
      <c r="G73" s="3414"/>
      <c r="H73" s="3414"/>
      <c r="I73" s="3414"/>
      <c r="J73" s="3414"/>
      <c r="K73" s="3414"/>
      <c r="T73" s="3415"/>
    </row>
    <row r="74" spans="1:20">
      <c r="A74" s="3422"/>
      <c r="C74" s="3415"/>
      <c r="D74" s="3540" t="s">
        <v>1885</v>
      </c>
      <c r="G74" s="3414"/>
      <c r="H74" s="3414"/>
      <c r="I74" s="3414"/>
      <c r="J74" s="3414"/>
      <c r="K74" s="3414"/>
      <c r="T74" s="3415"/>
    </row>
    <row r="75" spans="1:20">
      <c r="A75" s="3422"/>
      <c r="C75" s="3415"/>
      <c r="D75" s="3540"/>
      <c r="G75" s="3414"/>
      <c r="H75" s="3414"/>
      <c r="I75" s="3414"/>
      <c r="J75" s="3414"/>
      <c r="K75" s="3414"/>
      <c r="T75" s="3415"/>
    </row>
    <row r="76" spans="1:20">
      <c r="A76" s="3422"/>
      <c r="C76" s="3415"/>
      <c r="D76" s="3540" t="s">
        <v>1886</v>
      </c>
      <c r="G76" s="3414"/>
      <c r="H76" s="3414"/>
      <c r="I76" s="3414"/>
      <c r="J76" s="3414"/>
      <c r="K76" s="3414"/>
      <c r="T76" s="3415"/>
    </row>
    <row r="77" spans="1:20">
      <c r="A77" s="3422"/>
      <c r="C77" s="3415"/>
      <c r="D77" s="3540"/>
      <c r="G77" s="3414"/>
      <c r="H77" s="3414"/>
      <c r="I77" s="3414"/>
      <c r="J77" s="3414"/>
      <c r="K77" s="3414"/>
      <c r="T77" s="3415"/>
    </row>
    <row r="78" spans="1:20">
      <c r="A78" s="3422"/>
      <c r="C78" s="3415"/>
      <c r="D78" s="3540" t="s">
        <v>1887</v>
      </c>
      <c r="G78" s="3414"/>
      <c r="H78" s="3414"/>
      <c r="I78" s="3414"/>
      <c r="J78" s="3414"/>
      <c r="K78" s="3414"/>
      <c r="T78" s="3415"/>
    </row>
    <row r="79" spans="1:20">
      <c r="A79" s="3422"/>
      <c r="C79" s="3415"/>
      <c r="D79" s="3540"/>
      <c r="G79" s="3414"/>
      <c r="H79" s="3414"/>
      <c r="I79" s="3414"/>
      <c r="J79" s="3414"/>
      <c r="K79" s="3414"/>
      <c r="T79" s="3415"/>
    </row>
    <row r="80" spans="1:20">
      <c r="A80" s="3422"/>
      <c r="C80" s="3415"/>
      <c r="D80" s="3540" t="s">
        <v>1888</v>
      </c>
      <c r="G80" s="3414"/>
      <c r="H80" s="3414"/>
      <c r="I80" s="3414"/>
      <c r="J80" s="3414"/>
      <c r="K80" s="3414"/>
      <c r="T80" s="3415"/>
    </row>
    <row r="81" spans="1:20">
      <c r="A81" s="3422"/>
      <c r="C81" s="3415"/>
      <c r="D81" s="3540"/>
      <c r="G81" s="3414"/>
      <c r="H81" s="3414"/>
      <c r="I81" s="3414"/>
      <c r="J81" s="3414"/>
      <c r="K81" s="3414"/>
      <c r="T81" s="3415"/>
    </row>
    <row r="82" spans="1:20">
      <c r="A82" s="3422"/>
      <c r="C82" s="3415"/>
      <c r="D82" s="3540" t="s">
        <v>1889</v>
      </c>
      <c r="G82" s="3414"/>
      <c r="H82" s="3414"/>
      <c r="I82" s="3414"/>
      <c r="J82" s="3414"/>
      <c r="K82" s="3414"/>
      <c r="T82" s="3415"/>
    </row>
    <row r="83" spans="1:20">
      <c r="A83" s="3422"/>
      <c r="C83" s="3415"/>
      <c r="D83" s="3540"/>
      <c r="G83" s="3414"/>
      <c r="H83" s="3414"/>
      <c r="I83" s="3414"/>
      <c r="J83" s="3414"/>
      <c r="K83" s="3414"/>
      <c r="T83" s="3415"/>
    </row>
    <row r="84" spans="1:20">
      <c r="A84" s="3422"/>
      <c r="C84" s="3415"/>
      <c r="D84" s="3540" t="s">
        <v>1890</v>
      </c>
      <c r="G84" s="3414"/>
      <c r="H84" s="3414"/>
      <c r="I84" s="3414"/>
      <c r="J84" s="3414"/>
      <c r="K84" s="3414"/>
      <c r="T84" s="3415"/>
    </row>
    <row r="85" spans="1:20">
      <c r="A85" s="3422"/>
      <c r="C85" s="3415"/>
      <c r="D85" s="3540"/>
      <c r="G85" s="3414"/>
      <c r="H85" s="3414"/>
      <c r="I85" s="3414"/>
      <c r="J85" s="3414"/>
      <c r="K85" s="3414"/>
      <c r="T85" s="3415"/>
    </row>
    <row r="86" spans="1:20">
      <c r="A86" s="3422"/>
      <c r="C86" s="3415"/>
      <c r="D86" s="3540" t="s">
        <v>1891</v>
      </c>
      <c r="G86" s="3414"/>
      <c r="H86" s="3414"/>
      <c r="I86" s="3414"/>
      <c r="J86" s="3414"/>
      <c r="K86" s="3414"/>
      <c r="T86" s="3415"/>
    </row>
    <row r="87" spans="1:20">
      <c r="A87" s="3422"/>
      <c r="C87" s="3415"/>
      <c r="D87" s="3540"/>
      <c r="G87" s="3414"/>
      <c r="H87" s="3414"/>
      <c r="I87" s="3414"/>
      <c r="J87" s="3414"/>
      <c r="K87" s="3414"/>
      <c r="T87" s="3415"/>
    </row>
    <row r="88" spans="1:20">
      <c r="A88" s="3422"/>
      <c r="C88" s="3415"/>
      <c r="D88" s="3540" t="s">
        <v>1892</v>
      </c>
      <c r="G88" s="3414"/>
      <c r="H88" s="3414"/>
      <c r="I88" s="3414"/>
      <c r="J88" s="3414"/>
      <c r="K88" s="3414"/>
      <c r="T88" s="3415"/>
    </row>
    <row r="89" spans="1:20">
      <c r="A89" s="3422"/>
      <c r="C89" s="3415"/>
      <c r="D89" s="3540"/>
      <c r="G89" s="3414"/>
      <c r="H89" s="3414"/>
      <c r="I89" s="3414"/>
      <c r="J89" s="3414"/>
      <c r="K89" s="3414"/>
      <c r="T89" s="3415"/>
    </row>
    <row r="90" spans="1:20">
      <c r="A90" s="3426"/>
      <c r="B90" s="3425"/>
      <c r="C90" s="3427"/>
      <c r="D90" s="3426"/>
      <c r="E90" s="3544"/>
      <c r="F90" s="3535"/>
      <c r="G90" s="3535"/>
      <c r="H90" s="3535"/>
      <c r="I90" s="3535"/>
      <c r="J90" s="3535"/>
      <c r="K90" s="3535"/>
      <c r="L90" s="3425"/>
      <c r="M90" s="3425"/>
      <c r="N90" s="3425"/>
      <c r="O90" s="3425"/>
      <c r="P90" s="3425"/>
      <c r="Q90" s="3425"/>
      <c r="R90" s="3425"/>
      <c r="S90" s="3425"/>
      <c r="T90" s="3427"/>
    </row>
    <row r="91" spans="1:20">
      <c r="A91" s="3421"/>
      <c r="B91" s="3411"/>
      <c r="C91" s="3412"/>
      <c r="D91" s="3421"/>
      <c r="E91" s="3545"/>
      <c r="F91" s="3410"/>
      <c r="G91" s="3410"/>
      <c r="H91" s="3410"/>
      <c r="I91" s="3410"/>
      <c r="J91" s="3410"/>
      <c r="K91" s="3410"/>
      <c r="L91" s="3411"/>
      <c r="M91" s="3411"/>
      <c r="N91" s="3411"/>
      <c r="O91" s="3411"/>
      <c r="P91" s="3411"/>
      <c r="Q91" s="3411"/>
      <c r="R91" s="3411"/>
      <c r="S91" s="3411"/>
      <c r="T91" s="3412"/>
    </row>
    <row r="92" spans="1:20">
      <c r="A92" s="3422"/>
      <c r="C92" s="3415"/>
      <c r="D92" s="3422"/>
      <c r="E92" s="3546"/>
      <c r="T92" s="3415"/>
    </row>
    <row r="93" spans="1:20">
      <c r="A93" s="3440" t="s">
        <v>1893</v>
      </c>
      <c r="B93" s="3442"/>
      <c r="C93" s="3441"/>
      <c r="D93" s="3540" t="s">
        <v>1894</v>
      </c>
      <c r="F93" s="3414"/>
      <c r="G93" s="3414"/>
      <c r="H93" s="3414"/>
      <c r="I93" s="3414"/>
      <c r="J93" s="3414"/>
      <c r="K93" s="3414"/>
      <c r="T93" s="3415"/>
    </row>
    <row r="94" spans="1:20">
      <c r="A94" s="3422"/>
      <c r="C94" s="3415"/>
      <c r="D94" s="3540"/>
      <c r="G94" s="3414"/>
      <c r="H94" s="3414"/>
      <c r="I94" s="3414"/>
      <c r="J94" s="3414"/>
      <c r="T94" s="3415"/>
    </row>
    <row r="95" spans="1:20">
      <c r="A95" s="3541" t="s">
        <v>1878</v>
      </c>
      <c r="B95" s="3542"/>
      <c r="C95" s="3543"/>
      <c r="D95" s="3540" t="s">
        <v>1895</v>
      </c>
      <c r="F95" s="3414"/>
      <c r="G95" s="3414"/>
      <c r="H95" s="3414"/>
      <c r="I95" s="3414"/>
      <c r="J95" s="3414"/>
      <c r="K95" s="3414"/>
      <c r="T95" s="3415"/>
    </row>
    <row r="96" spans="1:20">
      <c r="A96" s="3541" t="s">
        <v>1880</v>
      </c>
      <c r="B96" s="3542"/>
      <c r="C96" s="3543"/>
      <c r="D96" s="3540"/>
      <c r="F96" s="3414"/>
      <c r="G96" s="3414"/>
      <c r="H96" s="3414"/>
      <c r="I96" s="3414"/>
      <c r="J96" s="3414"/>
      <c r="T96" s="3415"/>
    </row>
    <row r="97" spans="1:20">
      <c r="A97" s="3541" t="s">
        <v>1881</v>
      </c>
      <c r="B97" s="3542"/>
      <c r="C97" s="3543"/>
      <c r="D97" s="3540" t="s">
        <v>1896</v>
      </c>
      <c r="F97" s="3414"/>
      <c r="G97" s="3414"/>
      <c r="H97" s="3414"/>
      <c r="I97" s="3414"/>
      <c r="J97" s="3414"/>
      <c r="T97" s="3415"/>
    </row>
    <row r="98" spans="1:20">
      <c r="A98" s="3547"/>
      <c r="B98" s="3548"/>
      <c r="C98" s="3549"/>
      <c r="D98" s="3540"/>
      <c r="F98" s="3414"/>
      <c r="G98" s="3414"/>
      <c r="H98" s="3414"/>
      <c r="I98" s="3414"/>
      <c r="J98" s="3414"/>
      <c r="T98" s="3415"/>
    </row>
    <row r="99" spans="1:20">
      <c r="A99" s="3547"/>
      <c r="B99" s="3548"/>
      <c r="C99" s="3549"/>
      <c r="D99" s="3540" t="s">
        <v>1897</v>
      </c>
      <c r="F99" s="3414"/>
      <c r="G99" s="3414"/>
      <c r="H99" s="3414"/>
      <c r="I99" s="3414"/>
      <c r="J99" s="3414"/>
      <c r="T99" s="3415"/>
    </row>
    <row r="100" spans="1:20">
      <c r="A100" s="3547"/>
      <c r="B100" s="3548"/>
      <c r="C100" s="3549"/>
      <c r="D100" s="3540"/>
      <c r="F100" s="3548"/>
      <c r="G100" s="3414"/>
      <c r="H100" s="3414"/>
      <c r="I100" s="3414"/>
      <c r="J100" s="3414"/>
      <c r="T100" s="3415"/>
    </row>
    <row r="101" spans="1:20">
      <c r="A101" s="3547"/>
      <c r="B101" s="3548"/>
      <c r="C101" s="3549"/>
      <c r="D101" s="3540" t="s">
        <v>1898</v>
      </c>
      <c r="F101" s="3414"/>
      <c r="G101" s="3414"/>
      <c r="H101" s="3414"/>
      <c r="I101" s="3414"/>
      <c r="J101" s="3414"/>
      <c r="T101" s="3415"/>
    </row>
    <row r="102" spans="1:20">
      <c r="A102" s="3422"/>
      <c r="C102" s="3415"/>
      <c r="D102" s="3540"/>
      <c r="F102" s="3414"/>
      <c r="G102" s="3414"/>
      <c r="H102" s="3414"/>
      <c r="I102" s="3414"/>
      <c r="J102" s="3414"/>
      <c r="T102" s="3415"/>
    </row>
    <row r="103" spans="1:20">
      <c r="A103" s="3422"/>
      <c r="C103" s="3415"/>
      <c r="D103" s="3540" t="s">
        <v>1899</v>
      </c>
      <c r="F103" s="3414"/>
      <c r="G103" s="3414"/>
      <c r="H103" s="3414"/>
      <c r="I103" s="3414"/>
      <c r="J103" s="3414"/>
      <c r="T103" s="3415"/>
    </row>
    <row r="104" spans="1:20">
      <c r="A104" s="3422"/>
      <c r="C104" s="3415"/>
      <c r="D104" s="3540"/>
      <c r="F104" s="3414"/>
      <c r="G104" s="3414"/>
      <c r="H104" s="3414"/>
      <c r="I104" s="3414"/>
      <c r="J104" s="3414"/>
      <c r="T104" s="3415"/>
    </row>
    <row r="105" spans="1:20">
      <c r="A105" s="3422"/>
      <c r="C105" s="3415"/>
      <c r="D105" s="3540" t="s">
        <v>1900</v>
      </c>
      <c r="F105" s="3414"/>
      <c r="G105" s="3414"/>
      <c r="H105" s="3414"/>
      <c r="I105" s="3414"/>
      <c r="J105" s="3414"/>
      <c r="T105" s="3415"/>
    </row>
    <row r="106" spans="1:20">
      <c r="A106" s="3422"/>
      <c r="C106" s="3415"/>
      <c r="D106" s="3540"/>
      <c r="F106" s="3414"/>
      <c r="G106" s="3414"/>
      <c r="H106" s="3414"/>
      <c r="I106" s="3414"/>
      <c r="J106" s="3414"/>
      <c r="T106" s="3415"/>
    </row>
    <row r="107" spans="1:20">
      <c r="A107" s="3422"/>
      <c r="C107" s="3415"/>
      <c r="D107" s="3540" t="s">
        <v>1901</v>
      </c>
      <c r="F107" s="3414"/>
      <c r="G107" s="3414"/>
      <c r="H107" s="3414"/>
      <c r="I107" s="3414"/>
      <c r="J107" s="3414"/>
      <c r="T107" s="3415"/>
    </row>
    <row r="108" spans="1:20">
      <c r="A108" s="3422"/>
      <c r="C108" s="3415"/>
      <c r="D108" s="3422"/>
      <c r="E108" s="3550"/>
      <c r="F108" s="3414"/>
      <c r="G108" s="3414"/>
      <c r="H108" s="3414"/>
      <c r="I108" s="3414"/>
      <c r="J108" s="3414"/>
      <c r="T108" s="3415"/>
    </row>
    <row r="109" spans="1:20">
      <c r="A109" s="3422"/>
      <c r="C109" s="3415"/>
      <c r="D109" s="3422"/>
      <c r="E109" s="3546"/>
      <c r="F109" s="3414"/>
      <c r="G109" s="3414"/>
      <c r="H109" s="3414"/>
      <c r="I109" s="3414"/>
      <c r="J109" s="3414"/>
      <c r="K109" s="3414"/>
      <c r="T109" s="3415"/>
    </row>
    <row r="110" spans="1:20">
      <c r="A110" s="3422"/>
      <c r="C110" s="3415"/>
      <c r="D110" s="3422"/>
      <c r="F110" s="3414"/>
      <c r="H110" s="3414"/>
      <c r="J110" s="3414" t="s">
        <v>1902</v>
      </c>
      <c r="T110" s="3415"/>
    </row>
    <row r="111" spans="1:20">
      <c r="A111" s="3426"/>
      <c r="B111" s="3425"/>
      <c r="C111" s="3427"/>
      <c r="D111" s="3426"/>
      <c r="E111" s="3425"/>
      <c r="F111" s="3535"/>
      <c r="G111" s="3535"/>
      <c r="H111" s="3425"/>
      <c r="I111" s="3535"/>
      <c r="J111" s="3535"/>
      <c r="K111" s="3425"/>
      <c r="L111" s="3414" t="s">
        <v>1903</v>
      </c>
      <c r="T111" s="3415"/>
    </row>
    <row r="112" spans="1:20">
      <c r="A112" s="3431" t="s">
        <v>1904</v>
      </c>
      <c r="B112" s="3451"/>
      <c r="C112" s="3451"/>
      <c r="D112" s="3451"/>
      <c r="E112" s="3432"/>
      <c r="F112" s="3551" t="s">
        <v>1905</v>
      </c>
      <c r="G112" s="3552"/>
      <c r="H112" s="3552"/>
      <c r="I112" s="3552"/>
      <c r="J112" s="3552"/>
      <c r="K112" s="3553"/>
      <c r="L112" s="3452" t="s">
        <v>1906</v>
      </c>
      <c r="M112" s="3453"/>
      <c r="N112" s="3453"/>
      <c r="O112" s="3411"/>
      <c r="P112" s="3411"/>
      <c r="Q112" s="3411"/>
      <c r="R112" s="3411"/>
      <c r="S112" s="3411"/>
      <c r="T112" s="3412"/>
    </row>
    <row r="113" spans="1:20">
      <c r="A113" s="3440"/>
      <c r="B113" s="3442"/>
      <c r="C113" s="3442"/>
      <c r="D113" s="3442"/>
      <c r="E113" s="3441"/>
      <c r="F113" s="3554"/>
      <c r="G113" s="3555"/>
      <c r="H113" s="3555"/>
      <c r="I113" s="3555"/>
      <c r="J113" s="3555"/>
      <c r="K113" s="3556"/>
      <c r="L113" s="3557"/>
      <c r="M113" s="3558"/>
      <c r="N113" s="3558"/>
      <c r="T113" s="3415"/>
    </row>
    <row r="114" spans="1:20">
      <c r="A114" s="3422"/>
      <c r="D114" s="3559"/>
      <c r="E114" s="3560"/>
      <c r="F114" s="3610" t="s">
        <v>1907</v>
      </c>
      <c r="G114" s="3611"/>
      <c r="H114" s="3611"/>
      <c r="I114" s="3611"/>
      <c r="J114" s="3611"/>
      <c r="K114" s="3612"/>
      <c r="L114" s="3561"/>
      <c r="M114" s="3562"/>
      <c r="T114" s="3415" t="s">
        <v>1874</v>
      </c>
    </row>
    <row r="115" spans="1:20">
      <c r="A115" s="3422"/>
      <c r="D115" s="3559"/>
      <c r="E115" s="3560"/>
      <c r="F115" s="3613"/>
      <c r="G115" s="3614"/>
      <c r="H115" s="3614"/>
      <c r="I115" s="3614"/>
      <c r="J115" s="3614"/>
      <c r="K115" s="3615"/>
      <c r="L115" s="3563"/>
      <c r="M115" s="3425"/>
      <c r="N115" s="3425"/>
      <c r="O115" s="3425"/>
      <c r="P115" s="3425"/>
      <c r="Q115" s="3425"/>
      <c r="R115" s="3425"/>
      <c r="S115" s="3425"/>
      <c r="T115" s="3427"/>
    </row>
    <row r="116" spans="1:20">
      <c r="A116" s="3422"/>
      <c r="D116" s="3559"/>
      <c r="E116" s="3560"/>
      <c r="F116" s="3610" t="s">
        <v>1907</v>
      </c>
      <c r="G116" s="3611"/>
      <c r="H116" s="3611"/>
      <c r="I116" s="3611"/>
      <c r="J116" s="3611"/>
      <c r="K116" s="3612"/>
      <c r="L116" s="3452" t="s">
        <v>1908</v>
      </c>
      <c r="M116" s="3453"/>
      <c r="N116" s="3453"/>
      <c r="O116" s="3583"/>
      <c r="P116" s="3583"/>
      <c r="Q116" s="3583"/>
      <c r="R116" s="3583"/>
      <c r="S116" s="3583"/>
      <c r="T116" s="3564" t="s">
        <v>1874</v>
      </c>
    </row>
    <row r="117" spans="1:20">
      <c r="A117" s="3426"/>
      <c r="B117" s="3425"/>
      <c r="C117" s="3425"/>
      <c r="D117" s="3565"/>
      <c r="E117" s="3566"/>
      <c r="F117" s="3616"/>
      <c r="G117" s="3617"/>
      <c r="H117" s="3617"/>
      <c r="I117" s="3617"/>
      <c r="J117" s="3617"/>
      <c r="K117" s="3618"/>
      <c r="L117" s="3455"/>
      <c r="M117" s="3456"/>
      <c r="N117" s="3456"/>
      <c r="O117" s="3586"/>
      <c r="P117" s="3586"/>
      <c r="Q117" s="3586"/>
      <c r="R117" s="3586"/>
      <c r="S117" s="3586"/>
      <c r="T117" s="3567"/>
    </row>
  </sheetData>
  <sheetProtection sheet="1" scenarios="1"/>
  <mergeCells count="129">
    <mergeCell ref="F114:K115"/>
    <mergeCell ref="F116:K117"/>
    <mergeCell ref="L116:N117"/>
    <mergeCell ref="T116:T117"/>
    <mergeCell ref="O1:S1"/>
    <mergeCell ref="O116:S117"/>
    <mergeCell ref="S2:T2"/>
    <mergeCell ref="Q2:R2"/>
    <mergeCell ref="A95:C95"/>
    <mergeCell ref="A96:C96"/>
    <mergeCell ref="A97:C97"/>
    <mergeCell ref="A112:E113"/>
    <mergeCell ref="F112:K113"/>
    <mergeCell ref="L112:N113"/>
    <mergeCell ref="F60:O60"/>
    <mergeCell ref="A64:C64"/>
    <mergeCell ref="A66:C66"/>
    <mergeCell ref="A67:C67"/>
    <mergeCell ref="A68:C68"/>
    <mergeCell ref="A93:C93"/>
    <mergeCell ref="A49:C49"/>
    <mergeCell ref="D49:K49"/>
    <mergeCell ref="M49:T49"/>
    <mergeCell ref="A50:C50"/>
    <mergeCell ref="D50:E50"/>
    <mergeCell ref="F50:T50"/>
    <mergeCell ref="B47:G47"/>
    <mergeCell ref="I47:N47"/>
    <mergeCell ref="P47:T47"/>
    <mergeCell ref="A48:E48"/>
    <mergeCell ref="F48:J48"/>
    <mergeCell ref="K48:O48"/>
    <mergeCell ref="P48:T48"/>
    <mergeCell ref="B44:G44"/>
    <mergeCell ref="I44:N44"/>
    <mergeCell ref="B45:G45"/>
    <mergeCell ref="I45:N45"/>
    <mergeCell ref="B46:G46"/>
    <mergeCell ref="I46:N46"/>
    <mergeCell ref="B41:G41"/>
    <mergeCell ref="I41:N41"/>
    <mergeCell ref="P41:T41"/>
    <mergeCell ref="B42:G42"/>
    <mergeCell ref="I42:N42"/>
    <mergeCell ref="B43:G43"/>
    <mergeCell ref="I43:N43"/>
    <mergeCell ref="A38:T38"/>
    <mergeCell ref="B39:G39"/>
    <mergeCell ref="I39:N39"/>
    <mergeCell ref="P39:T39"/>
    <mergeCell ref="B40:G40"/>
    <mergeCell ref="I40:N40"/>
    <mergeCell ref="P40:T40"/>
    <mergeCell ref="A36:C36"/>
    <mergeCell ref="D36:H36"/>
    <mergeCell ref="I36:M36"/>
    <mergeCell ref="N36:T36"/>
    <mergeCell ref="A37:C37"/>
    <mergeCell ref="D37:H37"/>
    <mergeCell ref="I37:M37"/>
    <mergeCell ref="N37:Q37"/>
    <mergeCell ref="R37:T37"/>
    <mergeCell ref="A34:C34"/>
    <mergeCell ref="D34:K34"/>
    <mergeCell ref="M34:P34"/>
    <mergeCell ref="Q34:T34"/>
    <mergeCell ref="A35:C35"/>
    <mergeCell ref="D35:T35"/>
    <mergeCell ref="O32:P32"/>
    <mergeCell ref="Q32:R32"/>
    <mergeCell ref="S32:T32"/>
    <mergeCell ref="D33:E33"/>
    <mergeCell ref="F33:G33"/>
    <mergeCell ref="H33:I33"/>
    <mergeCell ref="J33:K33"/>
    <mergeCell ref="L33:N33"/>
    <mergeCell ref="O33:T33"/>
    <mergeCell ref="A30:C30"/>
    <mergeCell ref="A31:C31"/>
    <mergeCell ref="A32:C33"/>
    <mergeCell ref="D32:E32"/>
    <mergeCell ref="F32:K32"/>
    <mergeCell ref="M32:N32"/>
    <mergeCell ref="S28:T28"/>
    <mergeCell ref="A29:C29"/>
    <mergeCell ref="D29:J29"/>
    <mergeCell ref="K29:L29"/>
    <mergeCell ref="M29:P29"/>
    <mergeCell ref="Q29:R29"/>
    <mergeCell ref="S29:T29"/>
    <mergeCell ref="D25:E26"/>
    <mergeCell ref="F25:L26"/>
    <mergeCell ref="M25:N26"/>
    <mergeCell ref="O25:T26"/>
    <mergeCell ref="D27:E27"/>
    <mergeCell ref="D28:E28"/>
    <mergeCell ref="F28:I28"/>
    <mergeCell ref="J28:L28"/>
    <mergeCell ref="M28:N28"/>
    <mergeCell ref="P28:Q28"/>
    <mergeCell ref="M22:N22"/>
    <mergeCell ref="P22:Q22"/>
    <mergeCell ref="S22:T22"/>
    <mergeCell ref="A23:C28"/>
    <mergeCell ref="D23:E24"/>
    <mergeCell ref="F23:L23"/>
    <mergeCell ref="F24:L24"/>
    <mergeCell ref="M24:N24"/>
    <mergeCell ref="P24:Q24"/>
    <mergeCell ref="S24:T24"/>
    <mergeCell ref="A18:C19"/>
    <mergeCell ref="D18:H19"/>
    <mergeCell ref="A20:C20"/>
    <mergeCell ref="D20:I20"/>
    <mergeCell ref="J20:L20"/>
    <mergeCell ref="A21:C22"/>
    <mergeCell ref="D21:E22"/>
    <mergeCell ref="F21:L21"/>
    <mergeCell ref="F22:L22"/>
    <mergeCell ref="A4:T4"/>
    <mergeCell ref="O13:P13"/>
    <mergeCell ref="Q13:R13"/>
    <mergeCell ref="S13:T13"/>
    <mergeCell ref="A17:C17"/>
    <mergeCell ref="D17:H17"/>
    <mergeCell ref="I17:J19"/>
    <mergeCell ref="K17:L19"/>
    <mergeCell ref="M17:N20"/>
    <mergeCell ref="O17:T20"/>
  </mergeCells>
  <phoneticPr fontId="1"/>
  <dataValidations count="14">
    <dataValidation type="list" allowBlank="1" showInputMessage="1" prompt="例）1966/12/5　_x000a_→昭和41年12月5日と表示されます。_x000a_・参考_x000a_昭和歴に＋２５、平成歴－１２で_x000a_西暦の下２桁になります。_x000a_例．昭和４２年＋　２５　＝　１９６７年" sqref="F114:K117" xr:uid="{5F7FF5E1-C503-4601-8B99-C1AFAF687601}">
      <formula1>"　　　　　年　　　　　月　　　　　日"</formula1>
    </dataValidation>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D49:K49 M49:T49 L114:M114" xr:uid="{E1437EBC-6AC8-494E-8DC6-AF53DFFDA80D}">
      <formula1>"年　　　　　月　　　　　日,令和　　　　　年　　　　　月　　　　　日"</formula1>
    </dataValidation>
    <dataValidation type="list" allowBlank="1" showInputMessage="1" showErrorMessage="1" promptTitle="▼をクリックして該当する種別を選択して下さい。" prompt="_x000a_・雇用保険（通常の雇用者は加入義務あり）_x000a__x000a_・日雇保険（日雇労働被保険者手帳、俗に言う_x000a_「日雇手帳」「白手帳」「 センター手帳」）に雇用保険_x000a_印紙の貼付する） _x000a_→原則、３０日以内の期間を定めて雇用される者_x000a__x000a_・適用除外（事業主、一人親方など）_x000a_" sqref="N37:Q37" xr:uid="{DF22811E-EF7A-477E-BC98-CDE2A279C780}">
      <formula1>"雇用保険,日雇保険,適用除外"</formula1>
    </dataValidation>
    <dataValidation type="list" allowBlank="1" showInputMessage="1" showErrorMessage="1" promptTitle="▼をクリックして該当する種別を選択して下さい。" prompt="_x000a_・厚生年金（通常の雇用者が加入）_x000a__x000a_・国民年金（市役所などで手続き）_x000a__x000a_・受給者（但し、原則、通常の雇用者は_x000a_７０歳まで厚生年金に加入義務あり）_x000a_" sqref="I37:M37" xr:uid="{287A17FA-4B2C-4BF5-A8E9-9A2D48FF75CE}">
      <formula1>"厚生年金,国民年金,受給者"</formula1>
    </dataValidation>
    <dataValidation type="list" allowBlank="1" showInputMessage="1" showErrorMessage="1" promptTitle="▼をクリックして該当する種別を選択して下さい。" prompt="・健康保険組合（組合管掌健康保険）_x000a__x000a_・協会けんぽ（全国健康保険管掌保険）_x000a_　　　　　　　　　　　　　　　　・・・旧名称　政府管掌_x000a__x000a_・建設国保（東京土建などで手続き）_x000a__x000a_・国民健康保険（市役所などで手続き）_x000a__x000a_・適用除外（後期高齢者など）" sqref="D37:H37" xr:uid="{D4DE05F1-03A1-4A2C-A537-DB2E1EBB86B1}">
      <formula1>"健康保険組合,協会けんぽ,建設国保,国民健康保険,適応除外"</formula1>
    </dataValidation>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D34:K34" xr:uid="{EF1186F9-C3A2-4F10-93B2-557BC9F248C6}">
      <formula1>"　　　　　年　　　　　月　　　　　日受診,令和　　　　　年　　　　　月　　　　　日受診"</formula1>
    </dataValidation>
    <dataValidation type="list" allowBlank="1" showInputMessage="1" showErrorMessage="1" promptTitle="▼をクリックして該当する種別を選択して下さい。" prompt="・健康_x000a_・要注意" sqref="M34:P34" xr:uid="{B9A1D376-2D0E-4227-9F2B-1E34C3D205A3}">
      <formula1>"健康　・　要注意,健康,要注意"</formula1>
    </dataValidation>
    <dataValidation type="list" allowBlank="1" showInputMessage="1" showErrorMessage="1" promptTitle="▼をクリックして該当する種別を選択して下さい。" prompt="・有_x000a_・無" sqref="F33:G33 J33:K33" xr:uid="{6DD6BF7C-FA09-4218-8FA9-03A0523A6525}">
      <formula1>"有　・　無,有,無"</formula1>
    </dataValidation>
    <dataValidation type="list" allowBlank="1" showInputMessage="1" promptTitle="▼をクリックして該当する種別を選択して下さい。" prompt="・A_x000a_・B_x000a_・AB_x000a_・O" sqref="F32:K32" xr:uid="{43C9103E-7F21-4F22-9BA4-49189ACBB08E}">
      <formula1>"A　・　B　・　AB　・　O,A,B,AB,O"</formula1>
    </dataValidation>
    <dataValidation type="list" allowBlank="1" showInputMessage="1" promptTitle="▼をクリックして該当する種別を選択して下さい。" prompt="・強健_x000a_・健康_x000a_・弱い" sqref="O33:T33" xr:uid="{03B0C5F1-97DA-4DED-97FD-F4D79C3D8E94}">
      <formula1>"強健　・　健康　・　弱い,強健,健康,弱い"</formula1>
    </dataValidation>
    <dataValidation type="whole" allowBlank="1" showInputMessage="1" showErrorMessage="1" prompt="経験年数を整数で入力してください。_x000a_※整数を入力すると自動で「年」とつきます。" sqref="S29:T29" xr:uid="{316A73F4-5421-4006-8B84-C3A5346ACB81}">
      <formula1>0</formula1>
      <formula2>100</formula2>
    </dataValidation>
    <dataValidation type="list" allowBlank="1" showInputMessage="1" promptTitle="▼をクリックして該当する種別を選択して下さい。" prompt="・男_x000a_・女" sqref="K17:L19" xr:uid="{4E92A238-AB4D-4C4B-895C-EBF2295528A6}">
      <formula1>"男　・　女,男,女"</formula1>
    </dataValidation>
    <dataValidation type="list" allowBlank="1" showInputMessage="1" prompt="例）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 sqref="D20:I20 D29:J29" xr:uid="{9CA7F4D5-145F-47B3-A04B-C5B71D7D9D1B}">
      <formula1>"　　　　年　　　月　　　日,昭和　　　年　　　月　　　日,平成　　　年　　　月　　　　日,令和　　　年　　　月　　　日"</formula1>
    </dataValidation>
    <dataValidation type="textLength" imeMode="halfKatakana" allowBlank="1" showInputMessage="1" showErrorMessage="1" sqref="D17:H17" xr:uid="{D7DFEABC-E685-4E39-8EAC-559B92048C33}">
      <formula1>1</formula1>
      <formula2>30</formula2>
    </dataValidation>
  </dataValidations>
  <pageMargins left="0.78740157480314965" right="0.19685039370078741" top="0.59055118110236227" bottom="0.59055118110236227" header="0.19685039370078741" footer="0.19685039370078741"/>
  <pageSetup paperSize="9" scale="91" orientation="portrait" blackAndWhite="1" r:id="rId1"/>
  <headerFooter alignWithMargins="0"/>
  <rowBreaks count="1" manualBreakCount="1">
    <brk id="58" max="19" man="1"/>
  </rowBreaks>
  <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5C6F-8F4E-42E4-8B72-F1C7DF1E2705}">
  <sheetPr codeName="Sheet8">
    <pageSetUpPr fitToPage="1"/>
  </sheetPr>
  <dimension ref="A1:AS35"/>
  <sheetViews>
    <sheetView showGridLines="0" view="pageBreakPreview" zoomScale="93" zoomScaleNormal="100" zoomScaleSheetLayoutView="93" workbookViewId="0">
      <selection activeCell="AK1" sqref="AK1:AS1"/>
    </sheetView>
  </sheetViews>
  <sheetFormatPr defaultRowHeight="13.5"/>
  <cols>
    <col min="1" max="1" width="5.125" style="664" customWidth="1"/>
    <col min="2" max="2" width="1.875" style="664" customWidth="1"/>
    <col min="3" max="3" width="2.75" style="664" customWidth="1"/>
    <col min="4" max="11" width="3.125" style="664" customWidth="1"/>
    <col min="12" max="13" width="1.875" style="664" customWidth="1"/>
    <col min="14" max="40" width="3.125" style="664" customWidth="1"/>
    <col min="41" max="41" width="3.625" style="664" customWidth="1"/>
    <col min="42" max="42" width="3.125" style="664" customWidth="1"/>
    <col min="43" max="44" width="3.625" style="664" customWidth="1"/>
    <col min="45" max="45" width="4.375" style="664" customWidth="1"/>
    <col min="46" max="16384" width="9" style="664"/>
  </cols>
  <sheetData>
    <row r="1" spans="1:45" s="25" customFormat="1" ht="37.5" customHeight="1">
      <c r="B1" s="461" t="s">
        <v>1184</v>
      </c>
      <c r="AK1" s="3024" t="str">
        <f>HYPERLINK("#提出書類一覧表!$A$64","一覧へ戻る")</f>
        <v>一覧へ戻る</v>
      </c>
      <c r="AL1" s="3025"/>
      <c r="AM1" s="3025"/>
      <c r="AN1" s="3025"/>
      <c r="AO1" s="3025"/>
      <c r="AP1" s="3025"/>
      <c r="AQ1" s="3025"/>
      <c r="AR1" s="3025"/>
      <c r="AS1" s="3025"/>
    </row>
    <row r="2" spans="1:45">
      <c r="A2" s="665"/>
      <c r="B2" s="665" t="s">
        <v>1526</v>
      </c>
      <c r="C2" s="665"/>
      <c r="D2" s="665"/>
      <c r="E2" s="665"/>
      <c r="F2" s="665"/>
      <c r="G2" s="665"/>
      <c r="H2" s="665"/>
      <c r="I2" s="665"/>
      <c r="J2" s="665"/>
      <c r="K2" s="665"/>
      <c r="L2" s="665"/>
      <c r="M2" s="665"/>
      <c r="N2" s="665"/>
      <c r="O2" s="665"/>
      <c r="P2" s="665"/>
      <c r="Q2" s="665"/>
      <c r="R2" s="665"/>
      <c r="S2" s="665"/>
      <c r="T2" s="665"/>
      <c r="U2" s="665"/>
      <c r="V2" s="665"/>
      <c r="W2" s="665"/>
      <c r="X2" s="665"/>
      <c r="Y2" s="665"/>
      <c r="Z2" s="665"/>
      <c r="AA2" s="665"/>
      <c r="AB2" s="665"/>
      <c r="AC2" s="665"/>
      <c r="AD2" s="665"/>
      <c r="AE2" s="665"/>
      <c r="AF2" s="665"/>
      <c r="AG2" s="665"/>
      <c r="AH2" s="665"/>
      <c r="AI2" s="665"/>
      <c r="AJ2" s="665"/>
      <c r="AK2" s="665"/>
      <c r="AL2" s="3085"/>
      <c r="AM2" s="3085"/>
      <c r="AN2" s="665"/>
      <c r="AO2" s="665"/>
      <c r="AP2" s="665"/>
      <c r="AQ2" s="665"/>
      <c r="AR2" s="665"/>
      <c r="AS2" s="665"/>
    </row>
    <row r="3" spans="1:45">
      <c r="A3" s="665"/>
      <c r="B3" s="665"/>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6"/>
      <c r="AM3" s="3080" t="s">
        <v>1040</v>
      </c>
      <c r="AN3" s="3080"/>
      <c r="AO3" s="3080"/>
      <c r="AP3" s="3080"/>
      <c r="AQ3" s="3080"/>
      <c r="AR3" s="3080"/>
      <c r="AS3" s="3080"/>
    </row>
    <row r="4" spans="1:45">
      <c r="A4" s="665"/>
      <c r="B4" s="665"/>
      <c r="C4" s="665"/>
      <c r="D4" s="665"/>
      <c r="E4" s="665"/>
      <c r="F4" s="665"/>
      <c r="G4" s="665"/>
      <c r="H4" s="665"/>
      <c r="I4" s="665"/>
      <c r="J4" s="665"/>
      <c r="K4" s="665"/>
      <c r="L4" s="665"/>
      <c r="M4" s="665"/>
      <c r="N4" s="665"/>
      <c r="O4" s="665"/>
      <c r="P4" s="665"/>
      <c r="Q4" s="665"/>
      <c r="R4" s="665"/>
      <c r="S4" s="665"/>
      <c r="T4" s="665"/>
      <c r="U4" s="665"/>
      <c r="V4" s="665"/>
      <c r="W4" s="665"/>
      <c r="X4" s="665"/>
      <c r="Y4" s="665"/>
      <c r="Z4" s="665"/>
      <c r="AA4" s="665"/>
      <c r="AB4" s="665"/>
      <c r="AC4" s="665"/>
      <c r="AD4" s="665"/>
      <c r="AE4" s="665"/>
      <c r="AF4" s="665"/>
      <c r="AG4" s="665"/>
      <c r="AH4" s="665"/>
      <c r="AI4" s="665"/>
      <c r="AJ4" s="665"/>
      <c r="AK4" s="665"/>
      <c r="AL4" s="665"/>
      <c r="AM4" s="665"/>
      <c r="AN4" s="665"/>
      <c r="AO4" s="665"/>
      <c r="AP4" s="665"/>
      <c r="AQ4" s="665"/>
      <c r="AR4" s="665"/>
      <c r="AS4" s="665"/>
    </row>
    <row r="5" spans="1:45">
      <c r="A5" s="665"/>
      <c r="B5" s="665"/>
      <c r="C5" s="665"/>
      <c r="D5" s="665"/>
      <c r="E5" s="665"/>
      <c r="F5" s="665"/>
      <c r="G5" s="665"/>
      <c r="H5" s="665"/>
      <c r="I5" s="665"/>
      <c r="J5" s="665"/>
      <c r="K5" s="665"/>
      <c r="L5" s="665"/>
      <c r="M5" s="665"/>
      <c r="N5" s="665"/>
      <c r="O5" s="665"/>
      <c r="P5" s="665"/>
      <c r="Q5" s="665"/>
      <c r="R5" s="665"/>
      <c r="S5" s="665"/>
      <c r="T5" s="665"/>
      <c r="U5" s="665"/>
      <c r="V5" s="665"/>
      <c r="W5" s="665"/>
      <c r="X5" s="665"/>
      <c r="Y5" s="665"/>
      <c r="Z5" s="665"/>
      <c r="AA5" s="665"/>
      <c r="AB5" s="665"/>
      <c r="AC5" s="665"/>
      <c r="AD5" s="665"/>
      <c r="AE5" s="665"/>
      <c r="AF5" s="665"/>
      <c r="AG5" s="665"/>
      <c r="AH5" s="665"/>
      <c r="AI5" s="665"/>
      <c r="AJ5" s="665"/>
      <c r="AK5" s="665"/>
      <c r="AL5" s="665"/>
      <c r="AM5" s="665"/>
      <c r="AN5" s="665"/>
      <c r="AO5" s="665"/>
      <c r="AP5" s="665"/>
      <c r="AQ5" s="665"/>
      <c r="AR5" s="665"/>
      <c r="AS5" s="665"/>
    </row>
    <row r="6" spans="1:45">
      <c r="A6" s="665"/>
      <c r="B6" s="665" t="s">
        <v>1527</v>
      </c>
      <c r="C6" s="665"/>
      <c r="D6" s="665"/>
      <c r="E6" s="665"/>
      <c r="F6" s="665"/>
      <c r="G6" s="665"/>
      <c r="H6" s="665"/>
      <c r="I6" s="665"/>
      <c r="J6" s="665"/>
      <c r="K6" s="665"/>
      <c r="L6" s="665"/>
      <c r="M6" s="665"/>
      <c r="N6" s="665"/>
      <c r="O6" s="665"/>
      <c r="P6" s="665"/>
      <c r="Q6" s="665"/>
      <c r="R6" s="665"/>
      <c r="S6" s="665"/>
      <c r="T6" s="665"/>
      <c r="U6" s="665"/>
      <c r="V6" s="665"/>
      <c r="W6" s="665"/>
      <c r="X6" s="665"/>
      <c r="Y6" s="665"/>
      <c r="Z6" s="665"/>
      <c r="AA6" s="665"/>
      <c r="AB6" s="665"/>
      <c r="AC6" s="665"/>
      <c r="AD6" s="665"/>
      <c r="AE6" s="665"/>
      <c r="AF6" s="665"/>
      <c r="AG6" s="665"/>
      <c r="AH6" s="665"/>
      <c r="AI6" s="665"/>
      <c r="AJ6" s="665"/>
      <c r="AK6" s="665"/>
      <c r="AL6" s="665"/>
      <c r="AM6" s="665"/>
      <c r="AN6" s="665"/>
      <c r="AO6" s="665"/>
      <c r="AP6" s="665"/>
      <c r="AQ6" s="665"/>
      <c r="AR6" s="665"/>
      <c r="AS6" s="665"/>
    </row>
    <row r="7" spans="1:45" ht="24.95" customHeight="1">
      <c r="A7" s="665"/>
      <c r="B7" s="3086" t="str">
        <f>標準入力!$H$2</f>
        <v>株式会社波多野組</v>
      </c>
      <c r="C7" s="3086"/>
      <c r="D7" s="3086"/>
      <c r="E7" s="3086"/>
      <c r="F7" s="3086"/>
      <c r="G7" s="3086"/>
      <c r="H7" s="3086"/>
      <c r="I7" s="3086"/>
      <c r="J7" s="3086"/>
      <c r="K7" s="3086"/>
      <c r="L7" s="3086"/>
      <c r="M7" s="3086"/>
      <c r="N7" s="3086"/>
      <c r="O7" s="3086"/>
      <c r="P7" s="3086"/>
      <c r="Q7" s="3086"/>
      <c r="R7" s="667" t="s">
        <v>1528</v>
      </c>
      <c r="S7" s="665"/>
      <c r="T7" s="665"/>
      <c r="U7" s="665"/>
      <c r="V7" s="665"/>
      <c r="W7" s="665"/>
      <c r="X7" s="665"/>
      <c r="Y7" s="665"/>
      <c r="Z7" s="665"/>
      <c r="AA7" s="665"/>
      <c r="AB7" s="665"/>
      <c r="AC7" s="665"/>
      <c r="AD7" s="665"/>
      <c r="AE7" s="665"/>
      <c r="AF7" s="665"/>
      <c r="AG7" s="665"/>
      <c r="AH7" s="665"/>
      <c r="AI7" s="665"/>
      <c r="AJ7" s="665"/>
      <c r="AK7" s="665"/>
      <c r="AL7" s="665"/>
      <c r="AM7" s="665"/>
      <c r="AN7" s="665"/>
      <c r="AO7" s="665"/>
      <c r="AP7" s="665"/>
      <c r="AQ7" s="665"/>
      <c r="AR7" s="665"/>
      <c r="AS7" s="665"/>
    </row>
    <row r="8" spans="1:45" ht="5.0999999999999996" customHeight="1">
      <c r="A8" s="665"/>
      <c r="B8" s="667"/>
      <c r="C8" s="665"/>
      <c r="D8" s="665"/>
      <c r="E8" s="665"/>
      <c r="F8" s="665"/>
      <c r="G8" s="665"/>
      <c r="H8" s="665"/>
      <c r="I8" s="665"/>
      <c r="J8" s="665"/>
      <c r="K8" s="665"/>
      <c r="L8" s="665"/>
      <c r="M8" s="665"/>
      <c r="N8" s="665"/>
      <c r="O8" s="665"/>
      <c r="P8" s="665"/>
      <c r="Q8" s="665"/>
      <c r="R8" s="667"/>
      <c r="S8" s="665"/>
      <c r="T8" s="665"/>
      <c r="U8" s="665"/>
      <c r="V8" s="665"/>
      <c r="W8" s="665"/>
      <c r="X8" s="665"/>
      <c r="Y8" s="665"/>
      <c r="Z8" s="665"/>
      <c r="AA8" s="665"/>
      <c r="AB8" s="665"/>
      <c r="AC8" s="3087" t="str">
        <f>標準入力!$H$7</f>
        <v>●●●●株式会社</v>
      </c>
      <c r="AD8" s="3087"/>
      <c r="AE8" s="3087"/>
      <c r="AF8" s="3087"/>
      <c r="AG8" s="3087"/>
      <c r="AH8" s="3087"/>
      <c r="AI8" s="3087"/>
      <c r="AJ8" s="3087"/>
      <c r="AK8" s="3087"/>
      <c r="AL8" s="3087"/>
      <c r="AM8" s="3087"/>
      <c r="AN8" s="3087"/>
      <c r="AO8" s="665"/>
      <c r="AP8" s="665"/>
      <c r="AQ8" s="665"/>
      <c r="AR8" s="665"/>
      <c r="AS8" s="665"/>
    </row>
    <row r="9" spans="1:45" ht="17.25">
      <c r="A9" s="665"/>
      <c r="B9" s="667"/>
      <c r="C9" s="665"/>
      <c r="D9" s="665"/>
      <c r="E9" s="665"/>
      <c r="F9" s="665"/>
      <c r="G9" s="665"/>
      <c r="H9" s="665"/>
      <c r="I9" s="665"/>
      <c r="J9" s="665"/>
      <c r="K9" s="665"/>
      <c r="L9" s="665"/>
      <c r="M9" s="665"/>
      <c r="N9" s="665"/>
      <c r="O9" s="665"/>
      <c r="P9" s="665"/>
      <c r="Q9" s="665"/>
      <c r="R9" s="667"/>
      <c r="S9" s="665"/>
      <c r="T9" s="665"/>
      <c r="U9" s="665"/>
      <c r="V9" s="665"/>
      <c r="W9" s="665"/>
      <c r="X9" s="665"/>
      <c r="Y9" s="668" t="s">
        <v>1529</v>
      </c>
      <c r="Z9" s="669"/>
      <c r="AA9" s="669"/>
      <c r="AB9" s="669"/>
      <c r="AC9" s="3088"/>
      <c r="AD9" s="3088"/>
      <c r="AE9" s="3088"/>
      <c r="AF9" s="3088"/>
      <c r="AG9" s="3088"/>
      <c r="AH9" s="3088"/>
      <c r="AI9" s="3088"/>
      <c r="AJ9" s="3088"/>
      <c r="AK9" s="3088"/>
      <c r="AL9" s="3088"/>
      <c r="AM9" s="3088"/>
      <c r="AN9" s="3088"/>
      <c r="AO9" s="665"/>
      <c r="AP9" s="665"/>
      <c r="AQ9" s="665"/>
      <c r="AR9" s="665"/>
      <c r="AS9" s="665"/>
    </row>
    <row r="10" spans="1:45" ht="20.100000000000001" customHeight="1">
      <c r="A10" s="665"/>
      <c r="B10" s="665"/>
      <c r="C10" s="665"/>
      <c r="D10" s="665"/>
      <c r="E10" s="665"/>
      <c r="F10" s="665"/>
      <c r="G10" s="665"/>
      <c r="H10" s="665"/>
      <c r="I10" s="665"/>
      <c r="J10" s="665"/>
      <c r="K10" s="665"/>
      <c r="L10" s="665"/>
      <c r="M10" s="665"/>
      <c r="N10" s="665"/>
      <c r="O10" s="665"/>
      <c r="P10" s="665"/>
      <c r="Q10" s="665"/>
      <c r="R10" s="665"/>
      <c r="S10" s="665"/>
      <c r="T10" s="665"/>
      <c r="U10" s="665"/>
      <c r="V10" s="665"/>
      <c r="W10" s="665"/>
      <c r="X10" s="665"/>
      <c r="Y10" s="665"/>
      <c r="Z10" s="665"/>
      <c r="AA10" s="665"/>
      <c r="AB10" s="665"/>
      <c r="AC10" s="665"/>
      <c r="AD10" s="665"/>
      <c r="AE10" s="665"/>
      <c r="AF10" s="665"/>
      <c r="AG10" s="665"/>
      <c r="AH10" s="665"/>
      <c r="AI10" s="665"/>
      <c r="AJ10" s="665"/>
      <c r="AK10" s="665"/>
      <c r="AL10" s="665"/>
      <c r="AM10" s="665"/>
      <c r="AN10" s="665"/>
      <c r="AO10" s="665"/>
      <c r="AP10" s="665"/>
      <c r="AQ10" s="665"/>
      <c r="AR10" s="665"/>
      <c r="AS10" s="665"/>
    </row>
    <row r="11" spans="1:45" ht="20.100000000000001" customHeight="1">
      <c r="A11" s="665"/>
      <c r="B11" s="665"/>
      <c r="C11" s="665"/>
      <c r="D11" s="665"/>
      <c r="E11" s="665"/>
      <c r="F11" s="665"/>
      <c r="G11" s="665"/>
      <c r="H11" s="665"/>
      <c r="I11" s="665"/>
      <c r="J11" s="665"/>
      <c r="K11" s="665"/>
      <c r="L11" s="665"/>
      <c r="M11" s="665"/>
      <c r="N11" s="665"/>
      <c r="O11" s="665"/>
      <c r="P11" s="665"/>
      <c r="Q11" s="665"/>
      <c r="R11" s="665"/>
      <c r="S11" s="665"/>
      <c r="T11" s="665"/>
      <c r="U11" s="665"/>
      <c r="V11" s="665"/>
      <c r="W11" s="665"/>
      <c r="X11" s="665"/>
      <c r="Y11" s="665"/>
      <c r="Z11" s="665"/>
      <c r="AA11" s="665"/>
      <c r="AB11" s="665"/>
      <c r="AC11" s="665"/>
      <c r="AD11" s="665"/>
      <c r="AE11" s="665"/>
      <c r="AF11" s="665"/>
      <c r="AG11" s="665"/>
      <c r="AH11" s="665"/>
      <c r="AI11" s="665"/>
      <c r="AJ11" s="665"/>
      <c r="AK11" s="665"/>
      <c r="AL11" s="665"/>
      <c r="AM11" s="665"/>
      <c r="AN11" s="665"/>
      <c r="AO11" s="665"/>
      <c r="AP11" s="665"/>
      <c r="AQ11" s="665"/>
      <c r="AR11" s="665"/>
      <c r="AS11" s="665"/>
    </row>
    <row r="12" spans="1:45" ht="25.5">
      <c r="A12" s="665"/>
      <c r="B12" s="3089" t="s">
        <v>1530</v>
      </c>
      <c r="C12" s="3089"/>
      <c r="D12" s="3089"/>
      <c r="E12" s="3089"/>
      <c r="F12" s="3089"/>
      <c r="G12" s="3089"/>
      <c r="H12" s="3089"/>
      <c r="I12" s="3089"/>
      <c r="J12" s="3089"/>
      <c r="K12" s="3089"/>
      <c r="L12" s="3089"/>
      <c r="M12" s="3089"/>
      <c r="N12" s="3089"/>
      <c r="O12" s="3089"/>
      <c r="P12" s="3089"/>
      <c r="Q12" s="3089"/>
      <c r="R12" s="3089"/>
      <c r="S12" s="3089"/>
      <c r="T12" s="3089"/>
      <c r="U12" s="3089"/>
      <c r="V12" s="3089"/>
      <c r="W12" s="3089"/>
      <c r="X12" s="3089"/>
      <c r="Y12" s="3089"/>
      <c r="Z12" s="3089"/>
      <c r="AA12" s="3089"/>
      <c r="AB12" s="3089"/>
      <c r="AC12" s="3089"/>
      <c r="AD12" s="3089"/>
      <c r="AE12" s="3089"/>
      <c r="AF12" s="3089"/>
      <c r="AG12" s="3089"/>
      <c r="AH12" s="3089"/>
      <c r="AI12" s="3089"/>
      <c r="AJ12" s="3089"/>
      <c r="AK12" s="3089"/>
      <c r="AL12" s="3089"/>
      <c r="AM12" s="3089"/>
      <c r="AN12" s="3089"/>
      <c r="AO12" s="3089"/>
      <c r="AP12" s="3089"/>
      <c r="AQ12" s="3089"/>
      <c r="AR12" s="3089"/>
      <c r="AS12" s="665"/>
    </row>
    <row r="13" spans="1:45" ht="35.25" customHeight="1">
      <c r="A13" s="665"/>
      <c r="B13" s="670"/>
      <c r="C13" s="670"/>
      <c r="D13" s="670"/>
      <c r="E13" s="670"/>
      <c r="F13" s="670"/>
      <c r="G13" s="670"/>
      <c r="H13" s="670"/>
      <c r="I13" s="670"/>
      <c r="J13" s="670"/>
      <c r="K13" s="670"/>
      <c r="L13" s="670"/>
      <c r="M13" s="670"/>
      <c r="N13" s="670"/>
      <c r="O13" s="670"/>
      <c r="P13" s="670"/>
      <c r="Q13" s="670"/>
      <c r="R13" s="670"/>
      <c r="S13" s="670"/>
      <c r="T13" s="670"/>
      <c r="U13" s="670"/>
      <c r="V13" s="670"/>
      <c r="W13" s="670"/>
      <c r="X13" s="670"/>
      <c r="Y13" s="670"/>
      <c r="Z13" s="670"/>
      <c r="AA13" s="670"/>
      <c r="AB13" s="670"/>
      <c r="AC13" s="670"/>
      <c r="AD13" s="670"/>
      <c r="AE13" s="670"/>
      <c r="AF13" s="670"/>
      <c r="AG13" s="670"/>
      <c r="AH13" s="670"/>
      <c r="AI13" s="670"/>
      <c r="AJ13" s="670"/>
      <c r="AK13" s="670"/>
      <c r="AL13" s="670"/>
      <c r="AM13" s="670"/>
      <c r="AN13" s="670"/>
      <c r="AO13" s="670"/>
      <c r="AP13" s="670"/>
      <c r="AQ13" s="670"/>
      <c r="AR13" s="670"/>
      <c r="AS13" s="665"/>
    </row>
    <row r="14" spans="1:45" ht="5.0999999999999996" customHeight="1">
      <c r="A14" s="665"/>
      <c r="B14" s="670"/>
      <c r="C14" s="670"/>
      <c r="D14" s="670"/>
      <c r="E14" s="670"/>
      <c r="F14" s="670"/>
      <c r="G14" s="670"/>
      <c r="H14" s="670"/>
      <c r="I14" s="670"/>
      <c r="J14" s="3067" t="str">
        <f>標準入力!$H$4</f>
        <v>土木第1グループ雑工事</v>
      </c>
      <c r="K14" s="3067"/>
      <c r="L14" s="3067"/>
      <c r="M14" s="3067"/>
      <c r="N14" s="3067"/>
      <c r="O14" s="3067"/>
      <c r="P14" s="3067"/>
      <c r="Q14" s="3067"/>
      <c r="R14" s="3067"/>
      <c r="S14" s="3067"/>
      <c r="T14" s="3067"/>
      <c r="U14" s="3067"/>
      <c r="V14" s="3067"/>
      <c r="W14" s="3067"/>
      <c r="X14" s="3067"/>
      <c r="Y14" s="3067"/>
      <c r="Z14" s="3067"/>
      <c r="AA14" s="3067"/>
      <c r="AB14" s="3067"/>
      <c r="AC14" s="3067"/>
      <c r="AD14" s="3067"/>
      <c r="AE14" s="3067"/>
      <c r="AF14" s="3067"/>
      <c r="AG14" s="3067"/>
      <c r="AH14" s="3067"/>
      <c r="AI14" s="670"/>
      <c r="AJ14" s="670"/>
      <c r="AK14" s="670"/>
      <c r="AL14" s="670"/>
      <c r="AM14" s="670"/>
      <c r="AN14" s="670"/>
      <c r="AO14" s="670"/>
      <c r="AP14" s="670"/>
      <c r="AQ14" s="670"/>
      <c r="AR14" s="670"/>
      <c r="AS14" s="665"/>
    </row>
    <row r="15" spans="1:45" ht="15" customHeight="1">
      <c r="A15" s="665"/>
      <c r="B15" s="671" t="s">
        <v>1531</v>
      </c>
      <c r="C15" s="671"/>
      <c r="D15" s="671"/>
      <c r="E15" s="671"/>
      <c r="F15" s="671"/>
      <c r="G15" s="671"/>
      <c r="H15" s="671"/>
      <c r="I15" s="672"/>
      <c r="J15" s="3068"/>
      <c r="K15" s="3068"/>
      <c r="L15" s="3068"/>
      <c r="M15" s="3068"/>
      <c r="N15" s="3068"/>
      <c r="O15" s="3068"/>
      <c r="P15" s="3068"/>
      <c r="Q15" s="3068"/>
      <c r="R15" s="3068"/>
      <c r="S15" s="3068"/>
      <c r="T15" s="3068"/>
      <c r="U15" s="3068"/>
      <c r="V15" s="3068"/>
      <c r="W15" s="3068"/>
      <c r="X15" s="3068"/>
      <c r="Y15" s="3068"/>
      <c r="Z15" s="3068"/>
      <c r="AA15" s="3068"/>
      <c r="AB15" s="3068"/>
      <c r="AC15" s="3068"/>
      <c r="AD15" s="3068"/>
      <c r="AE15" s="3068"/>
      <c r="AF15" s="3068"/>
      <c r="AG15" s="3068"/>
      <c r="AH15" s="3068"/>
      <c r="AI15" s="671" t="s">
        <v>1532</v>
      </c>
      <c r="AJ15" s="665"/>
      <c r="AK15" s="665"/>
      <c r="AL15" s="665"/>
      <c r="AM15" s="665"/>
      <c r="AN15" s="665"/>
      <c r="AO15" s="665"/>
      <c r="AP15" s="665"/>
      <c r="AQ15" s="665"/>
      <c r="AR15" s="665"/>
      <c r="AS15" s="665"/>
    </row>
    <row r="16" spans="1:45" ht="27.95" customHeight="1">
      <c r="A16" s="665"/>
      <c r="B16" s="665" t="s">
        <v>1533</v>
      </c>
      <c r="C16" s="665"/>
      <c r="D16" s="665"/>
      <c r="E16" s="665"/>
      <c r="F16" s="665"/>
      <c r="G16" s="665"/>
      <c r="H16" s="665"/>
      <c r="I16" s="665"/>
      <c r="J16" s="665"/>
      <c r="K16" s="665"/>
      <c r="L16" s="665"/>
      <c r="M16" s="665"/>
      <c r="N16" s="665"/>
      <c r="O16" s="665"/>
      <c r="P16" s="665"/>
      <c r="Q16" s="665"/>
      <c r="R16" s="665"/>
      <c r="S16" s="665"/>
      <c r="T16" s="665"/>
      <c r="U16" s="665"/>
      <c r="V16" s="665"/>
      <c r="W16" s="665"/>
      <c r="X16" s="665"/>
      <c r="Y16" s="665"/>
      <c r="Z16" s="665"/>
      <c r="AA16" s="665"/>
      <c r="AB16" s="665"/>
      <c r="AC16" s="665"/>
      <c r="AD16" s="665"/>
      <c r="AE16" s="665"/>
      <c r="AF16" s="665"/>
      <c r="AG16" s="665"/>
      <c r="AH16" s="665"/>
      <c r="AI16" s="665"/>
      <c r="AJ16" s="665"/>
      <c r="AK16" s="665"/>
      <c r="AL16" s="665"/>
      <c r="AM16" s="665"/>
      <c r="AN16" s="665"/>
      <c r="AO16" s="665"/>
      <c r="AP16" s="665"/>
      <c r="AQ16" s="665"/>
      <c r="AR16" s="665"/>
      <c r="AS16" s="665"/>
    </row>
    <row r="17" spans="1:45" ht="12.95" customHeight="1">
      <c r="A17" s="665"/>
      <c r="B17" s="674" t="s">
        <v>260</v>
      </c>
      <c r="C17" s="665" t="s">
        <v>1534</v>
      </c>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c r="AD17" s="665"/>
      <c r="AE17" s="665"/>
      <c r="AF17" s="665"/>
      <c r="AG17" s="665"/>
      <c r="AH17" s="665"/>
      <c r="AI17" s="665"/>
      <c r="AJ17" s="665"/>
      <c r="AK17" s="665"/>
      <c r="AL17" s="665"/>
      <c r="AM17" s="665"/>
      <c r="AN17" s="665"/>
      <c r="AO17" s="665"/>
      <c r="AP17" s="665"/>
      <c r="AQ17" s="665"/>
      <c r="AR17" s="665"/>
      <c r="AS17" s="665"/>
    </row>
    <row r="18" spans="1:45" ht="6.95" customHeight="1">
      <c r="A18" s="665"/>
      <c r="B18" s="665"/>
      <c r="C18" s="665"/>
      <c r="D18" s="665"/>
      <c r="E18" s="665"/>
      <c r="F18" s="665"/>
      <c r="G18" s="665"/>
      <c r="H18" s="665"/>
      <c r="I18" s="665"/>
      <c r="J18" s="665"/>
      <c r="K18" s="665"/>
      <c r="L18" s="665"/>
      <c r="M18" s="665"/>
      <c r="N18" s="665"/>
      <c r="O18" s="665"/>
      <c r="P18" s="665"/>
      <c r="Q18" s="665"/>
      <c r="R18" s="665"/>
      <c r="S18" s="3082"/>
      <c r="T18" s="3082"/>
      <c r="U18" s="3082"/>
      <c r="V18" s="3082"/>
      <c r="W18" s="3082"/>
      <c r="X18" s="665"/>
      <c r="Y18" s="665"/>
      <c r="Z18" s="665"/>
      <c r="AA18" s="665"/>
      <c r="AB18" s="665"/>
      <c r="AC18" s="665"/>
      <c r="AD18" s="665"/>
      <c r="AE18" s="665"/>
      <c r="AF18" s="665"/>
      <c r="AG18" s="665"/>
      <c r="AH18" s="665"/>
      <c r="AI18" s="665"/>
      <c r="AJ18" s="665"/>
      <c r="AK18" s="665"/>
      <c r="AL18" s="665"/>
      <c r="AM18" s="665"/>
      <c r="AN18" s="665"/>
      <c r="AO18" s="665"/>
      <c r="AP18" s="665"/>
      <c r="AQ18" s="665"/>
      <c r="AR18" s="665"/>
      <c r="AS18" s="665"/>
    </row>
    <row r="19" spans="1:45" ht="12.95" customHeight="1">
      <c r="A19" s="665"/>
      <c r="B19" s="674"/>
      <c r="C19" s="665" t="s">
        <v>1535</v>
      </c>
      <c r="D19" s="665"/>
      <c r="E19" s="665"/>
      <c r="F19" s="665"/>
      <c r="G19" s="665"/>
      <c r="H19" s="665"/>
      <c r="I19" s="665"/>
      <c r="J19" s="665"/>
      <c r="K19" s="665"/>
      <c r="L19" s="665"/>
      <c r="M19" s="669"/>
      <c r="N19" s="669"/>
      <c r="O19" s="669"/>
      <c r="P19" s="669"/>
      <c r="Q19" s="669"/>
      <c r="R19" s="669"/>
      <c r="S19" s="3083"/>
      <c r="T19" s="3083"/>
      <c r="U19" s="3083"/>
      <c r="V19" s="3083"/>
      <c r="W19" s="3083"/>
      <c r="X19" s="673" t="s">
        <v>1536</v>
      </c>
      <c r="Y19" s="665" t="s">
        <v>1537</v>
      </c>
      <c r="Z19" s="665"/>
      <c r="AA19" s="665"/>
      <c r="AB19" s="665"/>
      <c r="AC19" s="665"/>
      <c r="AD19" s="665"/>
      <c r="AE19" s="665"/>
      <c r="AF19" s="665"/>
      <c r="AG19" s="665"/>
      <c r="AH19" s="665"/>
      <c r="AI19" s="665"/>
      <c r="AJ19" s="665"/>
      <c r="AK19" s="665"/>
      <c r="AL19" s="665"/>
      <c r="AM19" s="665"/>
      <c r="AN19" s="665"/>
      <c r="AO19" s="665"/>
      <c r="AP19" s="665"/>
      <c r="AQ19" s="665"/>
      <c r="AR19" s="665"/>
      <c r="AS19" s="665"/>
    </row>
    <row r="20" spans="1:45" ht="20.100000000000001" customHeight="1">
      <c r="A20" s="665"/>
      <c r="B20" s="665"/>
      <c r="C20" s="665"/>
      <c r="D20" s="665"/>
      <c r="E20" s="665"/>
      <c r="F20" s="665"/>
      <c r="G20" s="665"/>
      <c r="H20" s="665"/>
      <c r="I20" s="665"/>
      <c r="J20" s="665"/>
      <c r="K20" s="665"/>
      <c r="L20" s="665"/>
      <c r="M20" s="665"/>
      <c r="N20" s="665"/>
      <c r="O20" s="665"/>
      <c r="P20" s="665"/>
      <c r="Q20" s="665"/>
      <c r="R20" s="665"/>
      <c r="S20" s="665"/>
      <c r="T20" s="665"/>
      <c r="U20" s="665"/>
      <c r="V20" s="665"/>
      <c r="W20" s="665"/>
      <c r="X20" s="665"/>
      <c r="Y20" s="665"/>
      <c r="Z20" s="665"/>
      <c r="AA20" s="665"/>
      <c r="AB20" s="665"/>
      <c r="AC20" s="665"/>
      <c r="AD20" s="665"/>
      <c r="AE20" s="665"/>
      <c r="AF20" s="665"/>
      <c r="AG20" s="665"/>
      <c r="AH20" s="665"/>
      <c r="AI20" s="665"/>
      <c r="AJ20" s="665"/>
      <c r="AK20" s="665"/>
      <c r="AL20" s="665"/>
      <c r="AM20" s="665"/>
      <c r="AN20" s="665"/>
      <c r="AO20" s="665"/>
      <c r="AP20" s="665"/>
      <c r="AQ20" s="665"/>
      <c r="AR20" s="665"/>
      <c r="AS20" s="665"/>
    </row>
    <row r="21" spans="1:45" ht="20.100000000000001" customHeight="1">
      <c r="A21" s="665"/>
      <c r="B21" s="665" t="s">
        <v>1538</v>
      </c>
      <c r="C21" s="665"/>
      <c r="D21" s="665"/>
      <c r="E21" s="665"/>
      <c r="F21" s="665"/>
      <c r="G21" s="665"/>
      <c r="H21" s="665"/>
      <c r="I21" s="665"/>
      <c r="J21" s="665"/>
      <c r="K21" s="665"/>
      <c r="L21" s="665"/>
      <c r="M21" s="665"/>
      <c r="N21" s="665"/>
      <c r="O21" s="665"/>
      <c r="P21" s="665"/>
      <c r="Q21" s="665"/>
      <c r="R21" s="665"/>
      <c r="S21" s="665"/>
      <c r="T21" s="665"/>
      <c r="U21" s="665"/>
      <c r="V21" s="665"/>
      <c r="W21" s="665"/>
      <c r="X21" s="665"/>
      <c r="Y21" s="665"/>
      <c r="Z21" s="665"/>
      <c r="AA21" s="665"/>
      <c r="AB21" s="665"/>
      <c r="AC21" s="665"/>
      <c r="AD21" s="665"/>
      <c r="AE21" s="665"/>
      <c r="AF21" s="665"/>
      <c r="AG21" s="665"/>
      <c r="AH21" s="665"/>
      <c r="AI21" s="665"/>
      <c r="AJ21" s="665"/>
      <c r="AK21" s="665"/>
      <c r="AL21" s="665"/>
      <c r="AM21" s="665"/>
      <c r="AN21" s="665"/>
      <c r="AO21" s="665"/>
      <c r="AP21" s="665"/>
      <c r="AQ21" s="665"/>
      <c r="AR21" s="665"/>
      <c r="AS21" s="665"/>
    </row>
    <row r="22" spans="1:45" ht="20.100000000000001" customHeight="1">
      <c r="A22" s="665"/>
      <c r="B22" s="665"/>
      <c r="C22" s="869" t="s">
        <v>1725</v>
      </c>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8"/>
      <c r="AC22" s="868"/>
      <c r="AD22" s="868"/>
      <c r="AE22" s="868"/>
      <c r="AF22" s="868"/>
      <c r="AG22" s="868"/>
      <c r="AH22" s="868"/>
      <c r="AI22" s="868"/>
      <c r="AJ22" s="868"/>
      <c r="AK22" s="868"/>
      <c r="AL22" s="868"/>
      <c r="AM22" s="868"/>
      <c r="AN22" s="868"/>
      <c r="AO22" s="868"/>
      <c r="AP22" s="868"/>
      <c r="AQ22" s="665"/>
      <c r="AR22" s="665"/>
      <c r="AS22" s="665"/>
    </row>
    <row r="23" spans="1:45">
      <c r="A23" s="665"/>
      <c r="B23" s="665"/>
      <c r="C23" s="665"/>
      <c r="D23" s="665"/>
      <c r="E23" s="665"/>
      <c r="F23" s="665"/>
      <c r="G23" s="665"/>
      <c r="H23" s="665"/>
      <c r="I23" s="665"/>
      <c r="J23" s="665"/>
      <c r="K23" s="665"/>
      <c r="L23" s="665"/>
      <c r="M23" s="665"/>
      <c r="N23" s="665"/>
      <c r="O23" s="665"/>
      <c r="P23" s="665"/>
      <c r="Q23" s="665"/>
      <c r="R23" s="665"/>
      <c r="S23" s="665"/>
      <c r="T23" s="665"/>
      <c r="U23" s="665"/>
      <c r="V23" s="665"/>
      <c r="W23" s="665"/>
      <c r="X23" s="665"/>
      <c r="Y23" s="665"/>
      <c r="Z23" s="665"/>
      <c r="AA23" s="665"/>
      <c r="AB23" s="665"/>
      <c r="AC23" s="665"/>
      <c r="AD23" s="665"/>
      <c r="AE23" s="665"/>
      <c r="AF23" s="665"/>
      <c r="AG23" s="665"/>
      <c r="AH23" s="665"/>
      <c r="AI23" s="665"/>
      <c r="AJ23" s="665"/>
      <c r="AK23" s="665"/>
      <c r="AL23" s="665"/>
      <c r="AM23" s="665"/>
      <c r="AN23" s="665"/>
      <c r="AO23" s="665"/>
      <c r="AP23" s="665"/>
      <c r="AQ23" s="665"/>
      <c r="AR23" s="665"/>
      <c r="AS23" s="665"/>
    </row>
    <row r="24" spans="1:45">
      <c r="A24" s="665"/>
      <c r="B24" s="665"/>
      <c r="C24" s="665"/>
      <c r="D24" s="665"/>
      <c r="E24" s="665"/>
      <c r="F24" s="665"/>
      <c r="G24" s="665"/>
      <c r="H24" s="665"/>
      <c r="I24" s="665"/>
      <c r="J24" s="665"/>
      <c r="K24" s="665"/>
      <c r="L24" s="665"/>
      <c r="M24" s="665"/>
      <c r="N24" s="665"/>
      <c r="O24" s="665"/>
      <c r="P24" s="665"/>
      <c r="Q24" s="665"/>
      <c r="R24" s="665"/>
      <c r="S24" s="665"/>
      <c r="T24" s="665"/>
      <c r="U24" s="665"/>
      <c r="V24" s="665"/>
      <c r="W24" s="665"/>
      <c r="X24" s="665"/>
      <c r="Y24" s="665"/>
      <c r="Z24" s="665"/>
      <c r="AA24" s="665"/>
      <c r="AB24" s="665"/>
      <c r="AC24" s="665"/>
      <c r="AD24" s="665"/>
      <c r="AE24" s="665"/>
      <c r="AF24" s="665"/>
      <c r="AG24" s="665"/>
      <c r="AH24" s="665"/>
      <c r="AI24" s="665"/>
      <c r="AJ24" s="665"/>
      <c r="AK24" s="665"/>
      <c r="AL24" s="3084" t="s">
        <v>1539</v>
      </c>
      <c r="AM24" s="3084"/>
      <c r="AN24" s="3084"/>
      <c r="AO24" s="665"/>
      <c r="AP24" s="665"/>
      <c r="AQ24" s="665"/>
      <c r="AR24" s="665"/>
      <c r="AS24" s="665"/>
    </row>
    <row r="25" spans="1:45" ht="24.95" customHeight="1">
      <c r="A25" s="665"/>
      <c r="B25" s="665"/>
      <c r="C25" s="665"/>
      <c r="D25" s="665"/>
      <c r="E25" s="3069" t="s">
        <v>1540</v>
      </c>
      <c r="F25" s="3069"/>
      <c r="G25" s="3069"/>
      <c r="H25" s="3069"/>
      <c r="I25" s="3069"/>
      <c r="J25" s="3069"/>
      <c r="K25" s="3069"/>
      <c r="L25" s="3070" t="s">
        <v>1541</v>
      </c>
      <c r="M25" s="3071"/>
      <c r="N25" s="3071"/>
      <c r="O25" s="3071"/>
      <c r="P25" s="3071"/>
      <c r="Q25" s="3071"/>
      <c r="R25" s="3071"/>
      <c r="S25" s="3072"/>
      <c r="T25" s="3069" t="s">
        <v>1542</v>
      </c>
      <c r="U25" s="3069"/>
      <c r="V25" s="3069"/>
      <c r="W25" s="3069"/>
      <c r="X25" s="3069"/>
      <c r="Y25" s="3069"/>
      <c r="Z25" s="3069"/>
      <c r="AA25" s="3069" t="s">
        <v>1543</v>
      </c>
      <c r="AB25" s="3069"/>
      <c r="AC25" s="3069"/>
      <c r="AD25" s="3069"/>
      <c r="AE25" s="3069"/>
      <c r="AF25" s="3069"/>
      <c r="AG25" s="3069"/>
      <c r="AH25" s="3069" t="s">
        <v>1544</v>
      </c>
      <c r="AI25" s="3069"/>
      <c r="AJ25" s="3069"/>
      <c r="AK25" s="3069"/>
      <c r="AL25" s="3069"/>
      <c r="AM25" s="3069"/>
      <c r="AN25" s="3069"/>
      <c r="AO25" s="665"/>
      <c r="AP25" s="665"/>
      <c r="AQ25" s="665"/>
      <c r="AR25" s="665"/>
      <c r="AS25" s="665"/>
    </row>
    <row r="26" spans="1:45" ht="24.95" customHeight="1">
      <c r="A26" s="665"/>
      <c r="B26" s="665"/>
      <c r="C26" s="665"/>
      <c r="D26" s="665"/>
      <c r="E26" s="3073" t="s">
        <v>1681</v>
      </c>
      <c r="F26" s="3074"/>
      <c r="G26" s="3074"/>
      <c r="H26" s="3074"/>
      <c r="I26" s="3074"/>
      <c r="J26" s="3074"/>
      <c r="K26" s="3075"/>
      <c r="L26" s="3073"/>
      <c r="M26" s="3074"/>
      <c r="N26" s="3074"/>
      <c r="O26" s="3074"/>
      <c r="P26" s="3074"/>
      <c r="Q26" s="3074"/>
      <c r="R26" s="3074"/>
      <c r="S26" s="3075"/>
      <c r="T26" s="3073"/>
      <c r="U26" s="3074"/>
      <c r="V26" s="3074"/>
      <c r="W26" s="3074"/>
      <c r="X26" s="3074"/>
      <c r="Y26" s="3074"/>
      <c r="Z26" s="3075"/>
      <c r="AA26" s="3073"/>
      <c r="AB26" s="3074"/>
      <c r="AC26" s="3074"/>
      <c r="AD26" s="3074"/>
      <c r="AE26" s="3074"/>
      <c r="AF26" s="3074"/>
      <c r="AG26" s="3075"/>
      <c r="AH26" s="3076" t="str">
        <f>IF(T26="","",T26-AA26)</f>
        <v/>
      </c>
      <c r="AI26" s="3077"/>
      <c r="AJ26" s="3077"/>
      <c r="AK26" s="3077"/>
      <c r="AL26" s="3077"/>
      <c r="AM26" s="3077"/>
      <c r="AN26" s="3078"/>
      <c r="AO26" s="665"/>
      <c r="AP26" s="665"/>
      <c r="AQ26" s="665"/>
      <c r="AR26" s="665"/>
      <c r="AS26" s="665"/>
    </row>
    <row r="27" spans="1:45" ht="24.95" customHeight="1">
      <c r="A27" s="665"/>
      <c r="B27" s="665"/>
      <c r="C27" s="665"/>
      <c r="D27" s="665"/>
      <c r="E27" s="665"/>
      <c r="F27" s="665"/>
      <c r="G27" s="665"/>
      <c r="H27" s="665"/>
      <c r="I27" s="665"/>
      <c r="J27" s="665"/>
      <c r="K27" s="665"/>
      <c r="L27" s="665"/>
      <c r="M27" s="665" t="s">
        <v>1545</v>
      </c>
      <c r="N27" s="665"/>
      <c r="O27" s="665"/>
      <c r="P27" s="665"/>
      <c r="Q27" s="665"/>
      <c r="R27" s="665"/>
      <c r="S27" s="665"/>
      <c r="T27" s="665"/>
      <c r="U27" s="665"/>
      <c r="V27" s="665"/>
      <c r="W27" s="665"/>
      <c r="X27" s="665"/>
      <c r="Y27" s="665"/>
      <c r="Z27" s="665"/>
      <c r="AA27" s="665"/>
      <c r="AB27" s="665"/>
      <c r="AC27" s="665"/>
      <c r="AD27" s="665"/>
      <c r="AE27" s="665"/>
      <c r="AF27" s="665"/>
      <c r="AG27" s="665"/>
      <c r="AH27" s="665"/>
      <c r="AI27" s="665"/>
      <c r="AJ27" s="665"/>
      <c r="AK27" s="665"/>
      <c r="AL27" s="665"/>
      <c r="AM27" s="665"/>
      <c r="AN27" s="665"/>
      <c r="AO27" s="665"/>
      <c r="AP27" s="665"/>
      <c r="AQ27" s="665"/>
      <c r="AR27" s="665"/>
      <c r="AS27" s="665"/>
    </row>
    <row r="28" spans="1:45" ht="20.100000000000001" customHeight="1">
      <c r="A28" s="665"/>
      <c r="B28" s="665"/>
      <c r="C28" s="665"/>
      <c r="D28" s="665"/>
      <c r="E28" s="665"/>
      <c r="F28" s="665"/>
      <c r="G28" s="665"/>
      <c r="H28" s="665"/>
      <c r="I28" s="665"/>
      <c r="J28" s="665"/>
      <c r="K28" s="665"/>
      <c r="L28" s="665"/>
      <c r="M28" s="665"/>
      <c r="N28" s="665"/>
      <c r="O28" s="3081" t="s">
        <v>1546</v>
      </c>
      <c r="P28" s="3069"/>
      <c r="Q28" s="3069"/>
      <c r="R28" s="3069"/>
      <c r="S28" s="3069"/>
      <c r="T28" s="3069"/>
      <c r="U28" s="3069"/>
      <c r="V28" s="3081" t="s">
        <v>1547</v>
      </c>
      <c r="W28" s="3069"/>
      <c r="X28" s="3069"/>
      <c r="Y28" s="3069"/>
      <c r="Z28" s="3069"/>
      <c r="AA28" s="3069"/>
      <c r="AB28" s="3069"/>
      <c r="AC28" s="3081" t="s">
        <v>1548</v>
      </c>
      <c r="AD28" s="3069"/>
      <c r="AE28" s="3069"/>
      <c r="AF28" s="3069"/>
      <c r="AG28" s="3069"/>
      <c r="AH28" s="3069"/>
      <c r="AI28" s="3069"/>
      <c r="AJ28" s="3081" t="s">
        <v>1549</v>
      </c>
      <c r="AK28" s="3069"/>
      <c r="AL28" s="3069"/>
      <c r="AM28" s="3069"/>
      <c r="AN28" s="3069"/>
      <c r="AO28" s="3069"/>
      <c r="AP28" s="3069"/>
      <c r="AQ28" s="665"/>
      <c r="AR28" s="665"/>
      <c r="AS28" s="665"/>
    </row>
    <row r="29" spans="1:45" ht="20.100000000000001" customHeight="1">
      <c r="A29" s="665"/>
      <c r="B29" s="665"/>
      <c r="C29" s="665"/>
      <c r="D29" s="665"/>
      <c r="E29" s="665"/>
      <c r="F29" s="665"/>
      <c r="G29" s="665"/>
      <c r="H29" s="665"/>
      <c r="I29" s="665"/>
      <c r="J29" s="665"/>
      <c r="K29" s="665"/>
      <c r="L29" s="665"/>
      <c r="M29" s="665"/>
      <c r="N29" s="665"/>
      <c r="O29" s="3069"/>
      <c r="P29" s="3069"/>
      <c r="Q29" s="3069"/>
      <c r="R29" s="3069"/>
      <c r="S29" s="3069"/>
      <c r="T29" s="3069"/>
      <c r="U29" s="3069"/>
      <c r="V29" s="3069"/>
      <c r="W29" s="3069"/>
      <c r="X29" s="3069"/>
      <c r="Y29" s="3069"/>
      <c r="Z29" s="3069"/>
      <c r="AA29" s="3069"/>
      <c r="AB29" s="3069"/>
      <c r="AC29" s="3069"/>
      <c r="AD29" s="3069"/>
      <c r="AE29" s="3069"/>
      <c r="AF29" s="3069"/>
      <c r="AG29" s="3069"/>
      <c r="AH29" s="3069"/>
      <c r="AI29" s="3069"/>
      <c r="AJ29" s="3069"/>
      <c r="AK29" s="3069"/>
      <c r="AL29" s="3069"/>
      <c r="AM29" s="3069"/>
      <c r="AN29" s="3069"/>
      <c r="AO29" s="3069"/>
      <c r="AP29" s="3069"/>
      <c r="AQ29" s="665"/>
      <c r="AR29" s="665"/>
      <c r="AS29" s="665"/>
    </row>
    <row r="30" spans="1:45" ht="24.95" customHeight="1">
      <c r="A30" s="665"/>
      <c r="B30" s="665"/>
      <c r="C30" s="665"/>
      <c r="D30" s="665"/>
      <c r="E30" s="665"/>
      <c r="F30" s="665"/>
      <c r="G30" s="665"/>
      <c r="H30" s="665"/>
      <c r="I30" s="665"/>
      <c r="J30" s="665"/>
      <c r="K30" s="665"/>
      <c r="L30" s="665"/>
      <c r="M30" s="665"/>
      <c r="N30" s="665"/>
      <c r="O30" s="3079"/>
      <c r="P30" s="3079"/>
      <c r="Q30" s="3079"/>
      <c r="R30" s="3079"/>
      <c r="S30" s="3079"/>
      <c r="T30" s="3079"/>
      <c r="U30" s="3079"/>
      <c r="V30" s="3079"/>
      <c r="W30" s="3079"/>
      <c r="X30" s="3079"/>
      <c r="Y30" s="3079"/>
      <c r="Z30" s="3079"/>
      <c r="AA30" s="3079"/>
      <c r="AB30" s="3079"/>
      <c r="AC30" s="3079"/>
      <c r="AD30" s="3079"/>
      <c r="AE30" s="3079"/>
      <c r="AF30" s="3079"/>
      <c r="AG30" s="3079"/>
      <c r="AH30" s="3079"/>
      <c r="AI30" s="3079"/>
      <c r="AJ30" s="3079"/>
      <c r="AK30" s="3079"/>
      <c r="AL30" s="3079"/>
      <c r="AM30" s="3079"/>
      <c r="AN30" s="3079"/>
      <c r="AO30" s="3079"/>
      <c r="AP30" s="3079"/>
      <c r="AQ30" s="665"/>
      <c r="AR30" s="665"/>
      <c r="AS30" s="665"/>
    </row>
    <row r="31" spans="1:45">
      <c r="A31" s="665"/>
      <c r="B31" s="665"/>
      <c r="C31" s="665"/>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c r="AC31" s="665"/>
      <c r="AD31" s="665"/>
      <c r="AE31" s="665"/>
      <c r="AF31" s="665"/>
      <c r="AG31" s="665"/>
      <c r="AH31" s="665"/>
      <c r="AI31" s="665"/>
      <c r="AJ31" s="665"/>
      <c r="AK31" s="665"/>
      <c r="AL31" s="665"/>
      <c r="AM31" s="665"/>
      <c r="AN31" s="665"/>
      <c r="AO31" s="665"/>
      <c r="AP31" s="665"/>
      <c r="AQ31" s="665"/>
      <c r="AR31" s="665"/>
      <c r="AS31" s="665"/>
    </row>
    <row r="32" spans="1:45" ht="20.100000000000001" customHeight="1">
      <c r="A32" s="665"/>
      <c r="B32" s="665" t="s">
        <v>1550</v>
      </c>
      <c r="C32" s="665"/>
      <c r="D32" s="665"/>
      <c r="E32" s="665"/>
      <c r="F32" s="665"/>
      <c r="G32" s="665"/>
      <c r="H32" s="665"/>
      <c r="I32" s="665"/>
      <c r="J32" s="665"/>
      <c r="K32" s="665"/>
      <c r="L32" s="665"/>
      <c r="M32" s="665"/>
      <c r="N32" s="665"/>
      <c r="O32" s="665"/>
      <c r="P32" s="665"/>
      <c r="Q32" s="665"/>
      <c r="R32" s="665"/>
      <c r="S32" s="665"/>
      <c r="T32" s="665"/>
      <c r="U32" s="665"/>
      <c r="V32" s="665"/>
      <c r="W32" s="665"/>
      <c r="X32" s="665"/>
      <c r="Y32" s="665"/>
      <c r="Z32" s="665"/>
      <c r="AA32" s="665"/>
      <c r="AB32" s="665"/>
      <c r="AC32" s="665"/>
      <c r="AD32" s="665"/>
      <c r="AE32" s="665"/>
      <c r="AF32" s="665"/>
      <c r="AG32" s="665"/>
      <c r="AH32" s="665"/>
      <c r="AI32" s="665"/>
      <c r="AJ32" s="665"/>
      <c r="AK32" s="665"/>
      <c r="AL32" s="665"/>
      <c r="AM32" s="665"/>
      <c r="AN32" s="665"/>
      <c r="AO32" s="665"/>
      <c r="AP32" s="665"/>
      <c r="AQ32" s="665"/>
      <c r="AR32" s="665"/>
      <c r="AS32" s="665"/>
    </row>
    <row r="33" spans="1:45" ht="20.100000000000001" customHeight="1">
      <c r="A33" s="665"/>
      <c r="B33" s="665" t="s">
        <v>1551</v>
      </c>
      <c r="C33" s="665"/>
      <c r="D33" s="665"/>
      <c r="E33" s="665"/>
      <c r="F33" s="665"/>
      <c r="G33" s="665"/>
      <c r="H33" s="665"/>
      <c r="I33" s="665"/>
      <c r="J33" s="665"/>
      <c r="K33" s="665"/>
      <c r="L33" s="665"/>
      <c r="M33" s="665"/>
      <c r="N33" s="665"/>
      <c r="O33" s="665"/>
      <c r="P33" s="665"/>
      <c r="Q33" s="665"/>
      <c r="R33" s="665"/>
      <c r="S33" s="665"/>
      <c r="T33" s="665"/>
      <c r="U33" s="665"/>
      <c r="V33" s="665"/>
      <c r="W33" s="665"/>
      <c r="X33" s="665"/>
      <c r="Y33" s="665"/>
      <c r="Z33" s="665"/>
      <c r="AA33" s="665"/>
      <c r="AB33" s="665"/>
      <c r="AC33" s="665"/>
      <c r="AD33" s="665"/>
      <c r="AE33" s="665"/>
      <c r="AF33" s="665"/>
      <c r="AG33" s="665"/>
      <c r="AH33" s="665"/>
      <c r="AI33" s="665"/>
      <c r="AJ33" s="665"/>
      <c r="AK33" s="665"/>
      <c r="AL33" s="665"/>
      <c r="AM33" s="665"/>
      <c r="AN33" s="665"/>
      <c r="AO33" s="665"/>
      <c r="AP33" s="665"/>
      <c r="AQ33" s="665"/>
      <c r="AR33" s="665"/>
      <c r="AS33" s="665"/>
    </row>
    <row r="34" spans="1:45" ht="20.100000000000001" customHeight="1">
      <c r="A34" s="665"/>
      <c r="B34" s="665" t="s">
        <v>1552</v>
      </c>
      <c r="C34" s="665"/>
      <c r="D34" s="665"/>
      <c r="E34" s="665"/>
      <c r="F34" s="665"/>
      <c r="G34" s="665"/>
      <c r="H34" s="665"/>
      <c r="I34" s="665"/>
      <c r="J34" s="665"/>
      <c r="K34" s="665"/>
      <c r="L34" s="665"/>
      <c r="M34" s="665"/>
      <c r="N34" s="665"/>
      <c r="O34" s="665"/>
      <c r="P34" s="665"/>
      <c r="Q34" s="665"/>
      <c r="R34" s="665"/>
      <c r="S34" s="665"/>
      <c r="T34" s="665"/>
      <c r="U34" s="665"/>
      <c r="V34" s="665"/>
      <c r="W34" s="665"/>
      <c r="X34" s="665"/>
      <c r="Y34" s="665"/>
      <c r="Z34" s="665"/>
      <c r="AA34" s="665"/>
      <c r="AB34" s="665"/>
      <c r="AC34" s="665"/>
      <c r="AD34" s="665"/>
      <c r="AE34" s="665"/>
      <c r="AF34" s="665"/>
      <c r="AG34" s="665"/>
      <c r="AH34" s="665"/>
      <c r="AI34" s="665"/>
      <c r="AJ34" s="665"/>
      <c r="AK34" s="665"/>
      <c r="AL34" s="665"/>
      <c r="AM34" s="665"/>
      <c r="AN34" s="665"/>
      <c r="AO34" s="665"/>
      <c r="AP34" s="665"/>
      <c r="AQ34" s="665"/>
      <c r="AR34" s="665"/>
      <c r="AS34" s="665"/>
    </row>
    <row r="35" spans="1:45" ht="20.100000000000001" customHeight="1">
      <c r="A35" s="665"/>
      <c r="B35" s="665" t="s">
        <v>1553</v>
      </c>
      <c r="C35" s="665"/>
      <c r="D35" s="665"/>
      <c r="E35" s="665"/>
      <c r="F35" s="665"/>
      <c r="G35" s="665"/>
      <c r="H35" s="665"/>
      <c r="I35" s="665"/>
      <c r="J35" s="665"/>
      <c r="K35" s="665"/>
      <c r="L35" s="665"/>
      <c r="M35" s="665"/>
      <c r="N35" s="665"/>
      <c r="O35" s="665"/>
      <c r="P35" s="665"/>
      <c r="Q35" s="665"/>
      <c r="R35" s="665"/>
      <c r="S35" s="665"/>
      <c r="T35" s="665"/>
      <c r="U35" s="665"/>
      <c r="V35" s="665"/>
      <c r="W35" s="665"/>
      <c r="X35" s="665"/>
      <c r="Y35" s="665"/>
      <c r="Z35" s="665"/>
      <c r="AA35" s="665"/>
      <c r="AB35" s="665"/>
      <c r="AC35" s="665"/>
      <c r="AD35" s="665"/>
      <c r="AE35" s="665"/>
      <c r="AF35" s="665"/>
      <c r="AG35" s="665"/>
      <c r="AH35" s="665"/>
      <c r="AI35" s="665"/>
      <c r="AJ35" s="665"/>
      <c r="AK35" s="665"/>
      <c r="AL35" s="665"/>
      <c r="AM35" s="665"/>
      <c r="AN35" s="665"/>
      <c r="AO35" s="665"/>
      <c r="AP35" s="665"/>
      <c r="AQ35" s="665"/>
      <c r="AR35" s="665"/>
      <c r="AS35" s="665"/>
    </row>
  </sheetData>
  <sheetProtection sheet="1" objects="1" scenarios="1" selectLockedCells="1"/>
  <mergeCells count="27">
    <mergeCell ref="AK1:AS1"/>
    <mergeCell ref="O30:U30"/>
    <mergeCell ref="V30:AB30"/>
    <mergeCell ref="AC30:AI30"/>
    <mergeCell ref="AJ30:AP30"/>
    <mergeCell ref="AM3:AS3"/>
    <mergeCell ref="O28:U29"/>
    <mergeCell ref="V28:AB29"/>
    <mergeCell ref="AC28:AI29"/>
    <mergeCell ref="AJ28:AP29"/>
    <mergeCell ref="S18:W19"/>
    <mergeCell ref="AL24:AN24"/>
    <mergeCell ref="AL2:AM2"/>
    <mergeCell ref="B7:Q7"/>
    <mergeCell ref="AC8:AN9"/>
    <mergeCell ref="B12:AR12"/>
    <mergeCell ref="E26:K26"/>
    <mergeCell ref="L26:S26"/>
    <mergeCell ref="T26:Z26"/>
    <mergeCell ref="AA26:AG26"/>
    <mergeCell ref="AH26:AN26"/>
    <mergeCell ref="J14:AH15"/>
    <mergeCell ref="E25:K25"/>
    <mergeCell ref="L25:S25"/>
    <mergeCell ref="T25:Z25"/>
    <mergeCell ref="AA25:AG25"/>
    <mergeCell ref="AH25:AN25"/>
  </mergeCells>
  <phoneticPr fontId="1"/>
  <dataValidations count="3">
    <dataValidation type="list" allowBlank="1" showInputMessage="1" showErrorMessage="1" sqref="B17 B19" xr:uid="{2D3A52AF-BC74-4A10-A994-42096FF59C34}">
      <formula1>"レ,　"</formula1>
    </dataValidation>
    <dataValidation type="list" allowBlank="1" sqref="AJ30:AP30" xr:uid="{F3B143E6-8D3F-4BF1-9A8F-86FEEBB7EBD2}">
      <formula1>"定年後再雇用（○人）"</formula1>
    </dataValidation>
    <dataValidation type="list" allowBlank="1" sqref="AM3:AS3" xr:uid="{64A44455-F4CD-4AB3-BC24-D57B05B99FC7}">
      <formula1>"令和　　年　　月　　日"</formula1>
    </dataValidation>
  </dataValidations>
  <pageMargins left="0.43307086614173229" right="0.43307086614173229" top="0.35433070866141736" bottom="0.35433070866141736" header="0.31496062992125984" footer="0.31496062992125984"/>
  <pageSetup paperSize="9" scale="89" orientation="landscape" blackAndWhite="1"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DB383-1512-4671-B01D-DD8B8E22589D}">
  <sheetPr codeName="Sheet41"/>
  <dimension ref="B1:AS126"/>
  <sheetViews>
    <sheetView showGridLines="0" view="pageBreakPreview" zoomScale="90" zoomScaleNormal="90" zoomScaleSheetLayoutView="90" workbookViewId="0">
      <selection activeCell="AH9" sqref="AH9:AO9"/>
    </sheetView>
  </sheetViews>
  <sheetFormatPr defaultColWidth="2.625" defaultRowHeight="15.95" customHeight="1"/>
  <cols>
    <col min="2" max="2" width="3.375" bestFit="1" customWidth="1"/>
    <col min="34" max="35" width="3.5" bestFit="1" customWidth="1"/>
    <col min="37" max="37" width="3.5" bestFit="1" customWidth="1"/>
    <col min="38" max="38" width="3.5" customWidth="1"/>
    <col min="40" max="40" width="3.5" bestFit="1" customWidth="1"/>
  </cols>
  <sheetData>
    <row r="1" spans="2:45" ht="20.100000000000001" customHeight="1" thickBot="1">
      <c r="AI1" s="1"/>
      <c r="AJ1" s="990" t="s">
        <v>52</v>
      </c>
      <c r="AK1" s="991"/>
      <c r="AL1" s="991"/>
      <c r="AM1" s="991"/>
      <c r="AN1" s="992"/>
      <c r="AO1" s="990" t="s">
        <v>52</v>
      </c>
      <c r="AP1" s="991"/>
      <c r="AQ1" s="991"/>
      <c r="AR1" s="991"/>
      <c r="AS1" s="992"/>
    </row>
    <row r="2" spans="2:45" ht="20.100000000000001" customHeight="1">
      <c r="B2" s="1005" t="s">
        <v>27</v>
      </c>
      <c r="C2" s="1006"/>
      <c r="D2" s="1006"/>
      <c r="E2" s="1006"/>
      <c r="F2" s="1006"/>
      <c r="G2" s="1006"/>
      <c r="H2" s="1006"/>
      <c r="I2" s="1006"/>
      <c r="J2" s="1006"/>
      <c r="K2" s="1006"/>
      <c r="L2" s="1006"/>
      <c r="M2" s="1006"/>
      <c r="N2" s="1006"/>
      <c r="O2" s="1006"/>
      <c r="P2" s="1006"/>
      <c r="Q2" s="1006"/>
      <c r="R2" s="1006"/>
      <c r="S2" s="1006"/>
      <c r="T2" s="1006"/>
      <c r="U2" s="1006"/>
      <c r="V2" s="1006"/>
      <c r="W2" s="1006"/>
      <c r="X2" s="1006"/>
      <c r="Y2" s="1006"/>
      <c r="Z2" s="1006"/>
      <c r="AA2" s="1006"/>
      <c r="AB2" s="1006"/>
      <c r="AC2" s="1006"/>
      <c r="AD2" s="1007"/>
      <c r="AJ2" s="993" t="s">
        <v>51</v>
      </c>
      <c r="AK2" s="994"/>
      <c r="AL2" s="994"/>
      <c r="AM2" s="994"/>
      <c r="AN2" s="995"/>
      <c r="AO2" s="993" t="s">
        <v>51</v>
      </c>
      <c r="AP2" s="994"/>
      <c r="AQ2" s="994"/>
      <c r="AR2" s="994"/>
      <c r="AS2" s="995"/>
    </row>
    <row r="3" spans="2:45" ht="20.100000000000001" customHeight="1" thickBot="1">
      <c r="B3" s="1008"/>
      <c r="C3" s="1009"/>
      <c r="D3" s="1009"/>
      <c r="E3" s="1009"/>
      <c r="F3" s="1009"/>
      <c r="G3" s="1009"/>
      <c r="H3" s="1009"/>
      <c r="I3" s="1009"/>
      <c r="J3" s="1009"/>
      <c r="K3" s="1009"/>
      <c r="L3" s="1009"/>
      <c r="M3" s="1009"/>
      <c r="N3" s="1009"/>
      <c r="O3" s="1009"/>
      <c r="P3" s="1009"/>
      <c r="Q3" s="1009"/>
      <c r="R3" s="1009"/>
      <c r="S3" s="1009"/>
      <c r="T3" s="1009"/>
      <c r="U3" s="1009"/>
      <c r="V3" s="1009"/>
      <c r="W3" s="1009"/>
      <c r="X3" s="1009"/>
      <c r="Y3" s="1009"/>
      <c r="Z3" s="1009"/>
      <c r="AA3" s="1009"/>
      <c r="AB3" s="1009"/>
      <c r="AC3" s="1009"/>
      <c r="AD3" s="1010"/>
      <c r="AJ3" s="993"/>
      <c r="AK3" s="994"/>
      <c r="AL3" s="994"/>
      <c r="AM3" s="994"/>
      <c r="AN3" s="995"/>
      <c r="AO3" s="993"/>
      <c r="AP3" s="994"/>
      <c r="AQ3" s="994"/>
      <c r="AR3" s="994"/>
      <c r="AS3" s="995"/>
    </row>
    <row r="4" spans="2:45" ht="20.100000000000001" customHeight="1">
      <c r="AJ4" s="993"/>
      <c r="AK4" s="994"/>
      <c r="AL4" s="994"/>
      <c r="AM4" s="994"/>
      <c r="AN4" s="995"/>
      <c r="AO4" s="993"/>
      <c r="AP4" s="994"/>
      <c r="AQ4" s="994"/>
      <c r="AR4" s="994"/>
      <c r="AS4" s="995"/>
    </row>
    <row r="5" spans="2:45" ht="20.100000000000001" customHeight="1">
      <c r="B5" s="1036" t="s">
        <v>28</v>
      </c>
      <c r="C5" s="1037"/>
      <c r="D5" s="1037"/>
      <c r="E5" s="882" t="str">
        <f>標準入力!$H$4</f>
        <v>土木第1グループ雑工事</v>
      </c>
      <c r="F5" s="882"/>
      <c r="G5" s="882"/>
      <c r="H5" s="882"/>
      <c r="I5" s="882"/>
      <c r="J5" s="882"/>
      <c r="K5" s="882"/>
      <c r="L5" s="882"/>
      <c r="M5" s="882"/>
      <c r="N5" s="882"/>
      <c r="O5" s="882"/>
      <c r="P5" s="882"/>
      <c r="Q5" s="882"/>
      <c r="R5" s="882"/>
      <c r="S5" s="882"/>
      <c r="T5" s="882"/>
      <c r="U5" s="882"/>
      <c r="V5" s="882"/>
      <c r="W5" s="882"/>
      <c r="X5" s="882"/>
      <c r="Y5" s="882"/>
      <c r="Z5" s="882"/>
      <c r="AA5" s="882"/>
      <c r="AB5" s="882"/>
      <c r="AC5" s="882"/>
      <c r="AD5" s="882"/>
      <c r="AF5" s="1036" t="s">
        <v>29</v>
      </c>
      <c r="AG5" s="1037"/>
      <c r="AH5" s="1037"/>
      <c r="AI5" s="1037"/>
      <c r="AJ5" s="882">
        <f>標準入力!$H$3</f>
        <v>2011001</v>
      </c>
      <c r="AK5" s="882"/>
      <c r="AL5" s="882"/>
      <c r="AM5" s="882"/>
      <c r="AN5" s="882"/>
      <c r="AO5" s="882"/>
      <c r="AP5" s="882"/>
      <c r="AQ5" s="882"/>
      <c r="AR5" s="882"/>
      <c r="AS5" s="882"/>
    </row>
    <row r="6" spans="2:45" ht="20.100000000000001" customHeight="1">
      <c r="B6" s="1037"/>
      <c r="C6" s="1037"/>
      <c r="D6" s="1037"/>
      <c r="E6" s="882"/>
      <c r="F6" s="882"/>
      <c r="G6" s="882"/>
      <c r="H6" s="882"/>
      <c r="I6" s="882"/>
      <c r="J6" s="882"/>
      <c r="K6" s="882"/>
      <c r="L6" s="882"/>
      <c r="M6" s="882"/>
      <c r="N6" s="882"/>
      <c r="O6" s="882"/>
      <c r="P6" s="882"/>
      <c r="Q6" s="882"/>
      <c r="R6" s="882"/>
      <c r="S6" s="882"/>
      <c r="T6" s="882"/>
      <c r="U6" s="882"/>
      <c r="V6" s="882"/>
      <c r="W6" s="882"/>
      <c r="X6" s="882"/>
      <c r="Y6" s="882"/>
      <c r="Z6" s="882"/>
      <c r="AA6" s="882"/>
      <c r="AB6" s="882"/>
      <c r="AC6" s="882"/>
      <c r="AD6" s="882"/>
      <c r="AF6" s="1037"/>
      <c r="AG6" s="1037"/>
      <c r="AH6" s="1037"/>
      <c r="AI6" s="1037"/>
      <c r="AJ6" s="882"/>
      <c r="AK6" s="882"/>
      <c r="AL6" s="882"/>
      <c r="AM6" s="882"/>
      <c r="AN6" s="882"/>
      <c r="AO6" s="882"/>
      <c r="AP6" s="882"/>
      <c r="AQ6" s="882"/>
      <c r="AR6" s="882"/>
      <c r="AS6" s="882"/>
    </row>
    <row r="7" spans="2:45" ht="8.25" customHeight="1"/>
    <row r="8" spans="2:45" ht="18" customHeight="1">
      <c r="B8" s="901" t="s">
        <v>49</v>
      </c>
      <c r="C8" s="1038"/>
      <c r="D8" s="1039"/>
      <c r="E8" s="901" t="s">
        <v>50</v>
      </c>
      <c r="F8" s="1038"/>
      <c r="G8" s="1038"/>
      <c r="H8" s="1038"/>
      <c r="I8" s="1038"/>
      <c r="J8" s="1038"/>
      <c r="K8" s="1038"/>
      <c r="L8" s="1038"/>
      <c r="M8" s="1038"/>
      <c r="N8" s="1038"/>
      <c r="O8" s="1038"/>
      <c r="P8" s="1038"/>
      <c r="Q8" s="1038"/>
      <c r="R8" s="1038"/>
      <c r="S8" s="1038"/>
      <c r="T8" s="1038"/>
      <c r="U8" s="1038"/>
      <c r="V8" s="1039"/>
      <c r="W8" s="901" t="s">
        <v>37</v>
      </c>
      <c r="X8" s="902"/>
      <c r="Y8" s="902"/>
      <c r="Z8" s="902"/>
      <c r="AA8" s="903"/>
      <c r="AB8" s="901" t="s">
        <v>35</v>
      </c>
      <c r="AC8" s="1038"/>
      <c r="AD8" s="1038"/>
      <c r="AE8" s="1039"/>
      <c r="AF8" s="901" t="s">
        <v>36</v>
      </c>
      <c r="AG8" s="1038"/>
      <c r="AH8" s="1038"/>
      <c r="AI8" s="1038"/>
      <c r="AJ8" s="1038"/>
      <c r="AK8" s="1038"/>
      <c r="AL8" s="1038"/>
      <c r="AM8" s="1038"/>
      <c r="AN8" s="1038"/>
      <c r="AO8" s="1039"/>
      <c r="AP8" s="913" t="s">
        <v>30</v>
      </c>
      <c r="AQ8" s="1043"/>
      <c r="AR8" s="1043"/>
      <c r="AS8" s="1044"/>
    </row>
    <row r="9" spans="2:45" ht="20.100000000000001" customHeight="1">
      <c r="B9" s="932" t="s">
        <v>38</v>
      </c>
      <c r="C9" s="996"/>
      <c r="D9" s="997"/>
      <c r="E9" s="1013" t="str">
        <f>HYPERLINK("#誓約書!$X$1","安全衛生管理に関する誓約書")</f>
        <v>安全衛生管理に関する誓約書</v>
      </c>
      <c r="F9" s="1014"/>
      <c r="G9" s="1014"/>
      <c r="H9" s="1014"/>
      <c r="I9" s="1014"/>
      <c r="J9" s="1014"/>
      <c r="K9" s="1014"/>
      <c r="L9" s="1014"/>
      <c r="M9" s="1014"/>
      <c r="N9" s="1014"/>
      <c r="O9" s="1014"/>
      <c r="P9" s="1014"/>
      <c r="Q9" s="1014"/>
      <c r="R9" s="1014"/>
      <c r="S9" s="1014"/>
      <c r="T9" s="1014"/>
      <c r="U9" s="1014"/>
      <c r="V9" s="1015"/>
      <c r="W9" s="1045" t="s">
        <v>1430</v>
      </c>
      <c r="X9" s="1046"/>
      <c r="Y9" s="1046"/>
      <c r="Z9" s="1046"/>
      <c r="AA9" s="1047"/>
      <c r="AB9" s="1019" t="s">
        <v>33</v>
      </c>
      <c r="AC9" s="1020"/>
      <c r="AD9" s="1020"/>
      <c r="AE9" s="1021"/>
      <c r="AF9" s="932" t="s">
        <v>31</v>
      </c>
      <c r="AG9" s="996"/>
      <c r="AH9" s="952" t="s">
        <v>1040</v>
      </c>
      <c r="AI9" s="952"/>
      <c r="AJ9" s="952"/>
      <c r="AK9" s="952"/>
      <c r="AL9" s="952"/>
      <c r="AM9" s="952"/>
      <c r="AN9" s="952"/>
      <c r="AO9" s="953"/>
      <c r="AP9" s="932"/>
      <c r="AQ9" s="996"/>
      <c r="AR9" s="996"/>
      <c r="AS9" s="997"/>
    </row>
    <row r="10" spans="2:45" ht="20.100000000000001" customHeight="1">
      <c r="B10" s="933"/>
      <c r="C10" s="937"/>
      <c r="D10" s="938"/>
      <c r="E10" s="1030"/>
      <c r="F10" s="1031"/>
      <c r="G10" s="1031"/>
      <c r="H10" s="1031"/>
      <c r="I10" s="1031"/>
      <c r="J10" s="1031"/>
      <c r="K10" s="1031"/>
      <c r="L10" s="1031"/>
      <c r="M10" s="1031"/>
      <c r="N10" s="1031"/>
      <c r="O10" s="1031"/>
      <c r="P10" s="1031"/>
      <c r="Q10" s="1031"/>
      <c r="R10" s="1031"/>
      <c r="S10" s="1031"/>
      <c r="T10" s="1031"/>
      <c r="U10" s="1031"/>
      <c r="V10" s="1032"/>
      <c r="W10" s="1048" t="s">
        <v>1431</v>
      </c>
      <c r="X10" s="1049"/>
      <c r="Y10" s="1049"/>
      <c r="Z10" s="1049"/>
      <c r="AA10" s="1050"/>
      <c r="AB10" s="939" t="s">
        <v>34</v>
      </c>
      <c r="AC10" s="940"/>
      <c r="AD10" s="940"/>
      <c r="AE10" s="941"/>
      <c r="AF10" s="933" t="s">
        <v>32</v>
      </c>
      <c r="AG10" s="937"/>
      <c r="AH10" s="950" t="s">
        <v>1040</v>
      </c>
      <c r="AI10" s="950"/>
      <c r="AJ10" s="950"/>
      <c r="AK10" s="950"/>
      <c r="AL10" s="950"/>
      <c r="AM10" s="950"/>
      <c r="AN10" s="950"/>
      <c r="AO10" s="951"/>
      <c r="AP10" s="892"/>
      <c r="AQ10" s="893"/>
      <c r="AR10" s="893"/>
      <c r="AS10" s="894"/>
    </row>
    <row r="11" spans="2:45" ht="20.100000000000001" customHeight="1">
      <c r="B11" s="932" t="s">
        <v>39</v>
      </c>
      <c r="C11" s="959" t="s">
        <v>40</v>
      </c>
      <c r="D11" s="960"/>
      <c r="E11" s="1040" t="s">
        <v>1042</v>
      </c>
      <c r="F11" s="1041"/>
      <c r="G11" s="1041"/>
      <c r="H11" s="1041"/>
      <c r="I11" s="1041"/>
      <c r="J11" s="1041"/>
      <c r="K11" s="1041"/>
      <c r="L11" s="1041"/>
      <c r="M11" s="1041"/>
      <c r="N11" s="1041"/>
      <c r="O11" s="1041"/>
      <c r="P11" s="1041"/>
      <c r="Q11" s="1041"/>
      <c r="R11" s="1041"/>
      <c r="S11" s="1041"/>
      <c r="T11" s="1041"/>
      <c r="U11" s="1041"/>
      <c r="V11" s="1042"/>
      <c r="W11" s="981"/>
      <c r="X11" s="982"/>
      <c r="Y11" s="982"/>
      <c r="Z11" s="982"/>
      <c r="AA11" s="983"/>
      <c r="AB11" s="1019" t="s">
        <v>33</v>
      </c>
      <c r="AC11" s="1020"/>
      <c r="AD11" s="1020"/>
      <c r="AE11" s="1021"/>
      <c r="AF11" s="932" t="s">
        <v>31</v>
      </c>
      <c r="AG11" s="996"/>
      <c r="AH11" s="952" t="s">
        <v>1040</v>
      </c>
      <c r="AI11" s="952"/>
      <c r="AJ11" s="952"/>
      <c r="AK11" s="952"/>
      <c r="AL11" s="952"/>
      <c r="AM11" s="952"/>
      <c r="AN11" s="952"/>
      <c r="AO11" s="953"/>
      <c r="AP11" s="892"/>
      <c r="AQ11" s="893"/>
      <c r="AR11" s="893"/>
      <c r="AS11" s="894"/>
    </row>
    <row r="12" spans="2:45" ht="20.100000000000001" customHeight="1">
      <c r="B12" s="892"/>
      <c r="C12" s="961"/>
      <c r="D12" s="962"/>
      <c r="E12" s="942"/>
      <c r="F12" s="943"/>
      <c r="G12" s="943"/>
      <c r="H12" s="943"/>
      <c r="I12" s="943"/>
      <c r="J12" s="943"/>
      <c r="K12" s="943"/>
      <c r="L12" s="943"/>
      <c r="M12" s="943"/>
      <c r="N12" s="943"/>
      <c r="O12" s="943"/>
      <c r="P12" s="943"/>
      <c r="Q12" s="943"/>
      <c r="R12" s="943"/>
      <c r="S12" s="943"/>
      <c r="T12" s="943"/>
      <c r="U12" s="943"/>
      <c r="V12" s="944"/>
      <c r="W12" s="984"/>
      <c r="X12" s="985"/>
      <c r="Y12" s="985"/>
      <c r="Z12" s="985"/>
      <c r="AA12" s="986"/>
      <c r="AB12" s="971" t="s">
        <v>34</v>
      </c>
      <c r="AC12" s="948"/>
      <c r="AD12" s="948"/>
      <c r="AE12" s="949"/>
      <c r="AF12" s="892" t="s">
        <v>32</v>
      </c>
      <c r="AG12" s="893"/>
      <c r="AH12" s="1001" t="s">
        <v>1040</v>
      </c>
      <c r="AI12" s="1001"/>
      <c r="AJ12" s="1001"/>
      <c r="AK12" s="1001"/>
      <c r="AL12" s="1001"/>
      <c r="AM12" s="1001"/>
      <c r="AN12" s="1001"/>
      <c r="AO12" s="1002"/>
      <c r="AP12" s="892"/>
      <c r="AQ12" s="893"/>
      <c r="AR12" s="893"/>
      <c r="AS12" s="894"/>
    </row>
    <row r="13" spans="2:45" ht="20.100000000000001" customHeight="1">
      <c r="B13" s="892"/>
      <c r="C13" s="961"/>
      <c r="D13" s="962"/>
      <c r="E13" s="977" t="s">
        <v>1043</v>
      </c>
      <c r="F13" s="978"/>
      <c r="G13" s="978"/>
      <c r="H13" s="978"/>
      <c r="I13" s="978"/>
      <c r="J13" s="978"/>
      <c r="K13" s="978"/>
      <c r="L13" s="978"/>
      <c r="M13" s="978"/>
      <c r="N13" s="978"/>
      <c r="O13" s="978"/>
      <c r="P13" s="978"/>
      <c r="Q13" s="978"/>
      <c r="R13" s="978"/>
      <c r="S13" s="978"/>
      <c r="T13" s="978"/>
      <c r="U13" s="978"/>
      <c r="V13" s="979"/>
      <c r="W13" s="987"/>
      <c r="X13" s="988"/>
      <c r="Y13" s="988"/>
      <c r="Z13" s="988"/>
      <c r="AA13" s="989"/>
      <c r="AB13" s="895" t="s">
        <v>33</v>
      </c>
      <c r="AC13" s="948"/>
      <c r="AD13" s="948"/>
      <c r="AE13" s="949"/>
      <c r="AF13" s="892" t="s">
        <v>31</v>
      </c>
      <c r="AG13" s="893"/>
      <c r="AH13" s="1001" t="s">
        <v>1040</v>
      </c>
      <c r="AI13" s="1001"/>
      <c r="AJ13" s="1001"/>
      <c r="AK13" s="1001"/>
      <c r="AL13" s="1001"/>
      <c r="AM13" s="1001"/>
      <c r="AN13" s="1001"/>
      <c r="AO13" s="1002"/>
      <c r="AP13" s="892"/>
      <c r="AQ13" s="893"/>
      <c r="AR13" s="893"/>
      <c r="AS13" s="894"/>
    </row>
    <row r="14" spans="2:45" ht="20.100000000000001" customHeight="1">
      <c r="B14" s="892"/>
      <c r="C14" s="961"/>
      <c r="D14" s="962"/>
      <c r="E14" s="980"/>
      <c r="F14" s="978"/>
      <c r="G14" s="978"/>
      <c r="H14" s="978"/>
      <c r="I14" s="978"/>
      <c r="J14" s="978"/>
      <c r="K14" s="978"/>
      <c r="L14" s="978"/>
      <c r="M14" s="978"/>
      <c r="N14" s="978"/>
      <c r="O14" s="978"/>
      <c r="P14" s="978"/>
      <c r="Q14" s="978"/>
      <c r="R14" s="978"/>
      <c r="S14" s="978"/>
      <c r="T14" s="978"/>
      <c r="U14" s="978"/>
      <c r="V14" s="979"/>
      <c r="W14" s="984"/>
      <c r="X14" s="985"/>
      <c r="Y14" s="985"/>
      <c r="Z14" s="985"/>
      <c r="AA14" s="986"/>
      <c r="AB14" s="971" t="s">
        <v>34</v>
      </c>
      <c r="AC14" s="948"/>
      <c r="AD14" s="948"/>
      <c r="AE14" s="949"/>
      <c r="AF14" s="892" t="s">
        <v>32</v>
      </c>
      <c r="AG14" s="893"/>
      <c r="AH14" s="1001" t="s">
        <v>1040</v>
      </c>
      <c r="AI14" s="1001"/>
      <c r="AJ14" s="1001"/>
      <c r="AK14" s="1001"/>
      <c r="AL14" s="1001"/>
      <c r="AM14" s="1001"/>
      <c r="AN14" s="1001"/>
      <c r="AO14" s="1002"/>
      <c r="AP14" s="892"/>
      <c r="AQ14" s="893"/>
      <c r="AR14" s="893"/>
      <c r="AS14" s="894"/>
    </row>
    <row r="15" spans="2:45" ht="20.100000000000001" customHeight="1">
      <c r="B15" s="892"/>
      <c r="C15" s="961"/>
      <c r="D15" s="962"/>
      <c r="E15" s="942" t="s">
        <v>1044</v>
      </c>
      <c r="F15" s="943"/>
      <c r="G15" s="943"/>
      <c r="H15" s="943"/>
      <c r="I15" s="943"/>
      <c r="J15" s="943"/>
      <c r="K15" s="943"/>
      <c r="L15" s="943"/>
      <c r="M15" s="943"/>
      <c r="N15" s="943"/>
      <c r="O15" s="943"/>
      <c r="P15" s="943"/>
      <c r="Q15" s="943"/>
      <c r="R15" s="943"/>
      <c r="S15" s="943"/>
      <c r="T15" s="943"/>
      <c r="U15" s="943"/>
      <c r="V15" s="944"/>
      <c r="W15" s="987"/>
      <c r="X15" s="988"/>
      <c r="Y15" s="988"/>
      <c r="Z15" s="988"/>
      <c r="AA15" s="989"/>
      <c r="AB15" s="895" t="s">
        <v>33</v>
      </c>
      <c r="AC15" s="948"/>
      <c r="AD15" s="948"/>
      <c r="AE15" s="949"/>
      <c r="AF15" s="892" t="s">
        <v>31</v>
      </c>
      <c r="AG15" s="893"/>
      <c r="AH15" s="1001" t="s">
        <v>1040</v>
      </c>
      <c r="AI15" s="1001"/>
      <c r="AJ15" s="1001"/>
      <c r="AK15" s="1001"/>
      <c r="AL15" s="1001"/>
      <c r="AM15" s="1001"/>
      <c r="AN15" s="1001"/>
      <c r="AO15" s="1002"/>
      <c r="AP15" s="892"/>
      <c r="AQ15" s="893"/>
      <c r="AR15" s="893"/>
      <c r="AS15" s="894"/>
    </row>
    <row r="16" spans="2:45" ht="20.100000000000001" customHeight="1">
      <c r="B16" s="892"/>
      <c r="C16" s="961"/>
      <c r="D16" s="962"/>
      <c r="E16" s="942"/>
      <c r="F16" s="943"/>
      <c r="G16" s="943"/>
      <c r="H16" s="943"/>
      <c r="I16" s="943"/>
      <c r="J16" s="943"/>
      <c r="K16" s="943"/>
      <c r="L16" s="943"/>
      <c r="M16" s="943"/>
      <c r="N16" s="943"/>
      <c r="O16" s="943"/>
      <c r="P16" s="943"/>
      <c r="Q16" s="943"/>
      <c r="R16" s="943"/>
      <c r="S16" s="943"/>
      <c r="T16" s="943"/>
      <c r="U16" s="943"/>
      <c r="V16" s="944"/>
      <c r="W16" s="984"/>
      <c r="X16" s="985"/>
      <c r="Y16" s="985"/>
      <c r="Z16" s="985"/>
      <c r="AA16" s="986"/>
      <c r="AB16" s="971" t="s">
        <v>34</v>
      </c>
      <c r="AC16" s="948"/>
      <c r="AD16" s="948"/>
      <c r="AE16" s="949"/>
      <c r="AF16" s="892" t="s">
        <v>32</v>
      </c>
      <c r="AG16" s="893"/>
      <c r="AH16" s="1001" t="s">
        <v>1040</v>
      </c>
      <c r="AI16" s="1001"/>
      <c r="AJ16" s="1001"/>
      <c r="AK16" s="1001"/>
      <c r="AL16" s="1001"/>
      <c r="AM16" s="1001"/>
      <c r="AN16" s="1001"/>
      <c r="AO16" s="1002"/>
      <c r="AP16" s="892"/>
      <c r="AQ16" s="893"/>
      <c r="AR16" s="893"/>
      <c r="AS16" s="894"/>
    </row>
    <row r="17" spans="2:45" ht="20.100000000000001" customHeight="1">
      <c r="B17" s="892"/>
      <c r="C17" s="961"/>
      <c r="D17" s="962"/>
      <c r="E17" s="942" t="s">
        <v>1045</v>
      </c>
      <c r="F17" s="943"/>
      <c r="G17" s="943"/>
      <c r="H17" s="943"/>
      <c r="I17" s="943"/>
      <c r="J17" s="943"/>
      <c r="K17" s="943"/>
      <c r="L17" s="943"/>
      <c r="M17" s="943"/>
      <c r="N17" s="943"/>
      <c r="O17" s="943"/>
      <c r="P17" s="943"/>
      <c r="Q17" s="943"/>
      <c r="R17" s="943"/>
      <c r="S17" s="943"/>
      <c r="T17" s="943"/>
      <c r="U17" s="943"/>
      <c r="V17" s="944"/>
      <c r="W17" s="987"/>
      <c r="X17" s="988"/>
      <c r="Y17" s="988"/>
      <c r="Z17" s="988"/>
      <c r="AA17" s="989"/>
      <c r="AB17" s="895" t="s">
        <v>33</v>
      </c>
      <c r="AC17" s="948"/>
      <c r="AD17" s="948"/>
      <c r="AE17" s="949"/>
      <c r="AF17" s="892" t="s">
        <v>31</v>
      </c>
      <c r="AG17" s="893"/>
      <c r="AH17" s="1001" t="s">
        <v>1040</v>
      </c>
      <c r="AI17" s="1001"/>
      <c r="AJ17" s="1001"/>
      <c r="AK17" s="1001"/>
      <c r="AL17" s="1001"/>
      <c r="AM17" s="1001"/>
      <c r="AN17" s="1001"/>
      <c r="AO17" s="1002"/>
      <c r="AP17" s="892"/>
      <c r="AQ17" s="893"/>
      <c r="AR17" s="893"/>
      <c r="AS17" s="894"/>
    </row>
    <row r="18" spans="2:45" ht="20.100000000000001" customHeight="1">
      <c r="B18" s="892"/>
      <c r="C18" s="961"/>
      <c r="D18" s="962"/>
      <c r="E18" s="942"/>
      <c r="F18" s="943"/>
      <c r="G18" s="943"/>
      <c r="H18" s="943"/>
      <c r="I18" s="943"/>
      <c r="J18" s="943"/>
      <c r="K18" s="943"/>
      <c r="L18" s="943"/>
      <c r="M18" s="943"/>
      <c r="N18" s="943"/>
      <c r="O18" s="943"/>
      <c r="P18" s="943"/>
      <c r="Q18" s="943"/>
      <c r="R18" s="943"/>
      <c r="S18" s="943"/>
      <c r="T18" s="943"/>
      <c r="U18" s="943"/>
      <c r="V18" s="944"/>
      <c r="W18" s="984"/>
      <c r="X18" s="985"/>
      <c r="Y18" s="985"/>
      <c r="Z18" s="985"/>
      <c r="AA18" s="986"/>
      <c r="AB18" s="971" t="s">
        <v>34</v>
      </c>
      <c r="AC18" s="948"/>
      <c r="AD18" s="948"/>
      <c r="AE18" s="949"/>
      <c r="AF18" s="892" t="s">
        <v>32</v>
      </c>
      <c r="AG18" s="893"/>
      <c r="AH18" s="1001" t="s">
        <v>1040</v>
      </c>
      <c r="AI18" s="1001"/>
      <c r="AJ18" s="1001"/>
      <c r="AK18" s="1001"/>
      <c r="AL18" s="1001"/>
      <c r="AM18" s="1001"/>
      <c r="AN18" s="1001"/>
      <c r="AO18" s="1002"/>
      <c r="AP18" s="892"/>
      <c r="AQ18" s="893"/>
      <c r="AR18" s="893"/>
      <c r="AS18" s="894"/>
    </row>
    <row r="19" spans="2:45" ht="20.100000000000001" customHeight="1">
      <c r="B19" s="892"/>
      <c r="C19" s="961"/>
      <c r="D19" s="962"/>
      <c r="E19" s="942" t="s">
        <v>1046</v>
      </c>
      <c r="F19" s="943"/>
      <c r="G19" s="943"/>
      <c r="H19" s="943"/>
      <c r="I19" s="943"/>
      <c r="J19" s="943"/>
      <c r="K19" s="943"/>
      <c r="L19" s="943"/>
      <c r="M19" s="943"/>
      <c r="N19" s="943"/>
      <c r="O19" s="943"/>
      <c r="P19" s="943"/>
      <c r="Q19" s="943"/>
      <c r="R19" s="943"/>
      <c r="S19" s="943"/>
      <c r="T19" s="943"/>
      <c r="U19" s="943"/>
      <c r="V19" s="944"/>
      <c r="W19" s="987"/>
      <c r="X19" s="988"/>
      <c r="Y19" s="988"/>
      <c r="Z19" s="988"/>
      <c r="AA19" s="989"/>
      <c r="AB19" s="895" t="s">
        <v>33</v>
      </c>
      <c r="AC19" s="948"/>
      <c r="AD19" s="948"/>
      <c r="AE19" s="949"/>
      <c r="AF19" s="892" t="s">
        <v>31</v>
      </c>
      <c r="AG19" s="893"/>
      <c r="AH19" s="1001" t="s">
        <v>1040</v>
      </c>
      <c r="AI19" s="1001"/>
      <c r="AJ19" s="1001"/>
      <c r="AK19" s="1001"/>
      <c r="AL19" s="1001"/>
      <c r="AM19" s="1001"/>
      <c r="AN19" s="1001"/>
      <c r="AO19" s="1002"/>
      <c r="AP19" s="892"/>
      <c r="AQ19" s="893"/>
      <c r="AR19" s="893"/>
      <c r="AS19" s="894"/>
    </row>
    <row r="20" spans="2:45" ht="20.100000000000001" customHeight="1">
      <c r="B20" s="892"/>
      <c r="C20" s="961"/>
      <c r="D20" s="962"/>
      <c r="E20" s="942"/>
      <c r="F20" s="943"/>
      <c r="G20" s="943"/>
      <c r="H20" s="943"/>
      <c r="I20" s="943"/>
      <c r="J20" s="943"/>
      <c r="K20" s="943"/>
      <c r="L20" s="943"/>
      <c r="M20" s="943"/>
      <c r="N20" s="943"/>
      <c r="O20" s="943"/>
      <c r="P20" s="943"/>
      <c r="Q20" s="943"/>
      <c r="R20" s="943"/>
      <c r="S20" s="943"/>
      <c r="T20" s="943"/>
      <c r="U20" s="943"/>
      <c r="V20" s="944"/>
      <c r="W20" s="984"/>
      <c r="X20" s="985"/>
      <c r="Y20" s="985"/>
      <c r="Z20" s="985"/>
      <c r="AA20" s="986"/>
      <c r="AB20" s="971" t="s">
        <v>34</v>
      </c>
      <c r="AC20" s="948"/>
      <c r="AD20" s="948"/>
      <c r="AE20" s="949"/>
      <c r="AF20" s="892" t="s">
        <v>32</v>
      </c>
      <c r="AG20" s="893"/>
      <c r="AH20" s="1001" t="s">
        <v>1040</v>
      </c>
      <c r="AI20" s="1001"/>
      <c r="AJ20" s="1001"/>
      <c r="AK20" s="1001"/>
      <c r="AL20" s="1001"/>
      <c r="AM20" s="1001"/>
      <c r="AN20" s="1001"/>
      <c r="AO20" s="1002"/>
      <c r="AP20" s="892"/>
      <c r="AQ20" s="893"/>
      <c r="AR20" s="893"/>
      <c r="AS20" s="894"/>
    </row>
    <row r="21" spans="2:45" ht="20.100000000000001" customHeight="1">
      <c r="B21" s="892"/>
      <c r="C21" s="961"/>
      <c r="D21" s="962"/>
      <c r="E21" s="965" t="str">
        <f>HYPERLINK("#再下請負通知書!$A$6","再下請通知書（変更届）")</f>
        <v>再下請通知書（変更届）</v>
      </c>
      <c r="F21" s="966"/>
      <c r="G21" s="966"/>
      <c r="H21" s="966"/>
      <c r="I21" s="966"/>
      <c r="J21" s="966"/>
      <c r="K21" s="966"/>
      <c r="L21" s="966"/>
      <c r="M21" s="966"/>
      <c r="N21" s="966"/>
      <c r="O21" s="966"/>
      <c r="P21" s="966"/>
      <c r="Q21" s="966"/>
      <c r="R21" s="966"/>
      <c r="S21" s="966"/>
      <c r="T21" s="966"/>
      <c r="U21" s="966"/>
      <c r="V21" s="967"/>
      <c r="W21" s="920" t="s">
        <v>1432</v>
      </c>
      <c r="X21" s="921"/>
      <c r="Y21" s="921"/>
      <c r="Z21" s="921"/>
      <c r="AA21" s="922"/>
      <c r="AB21" s="895" t="s">
        <v>33</v>
      </c>
      <c r="AC21" s="948"/>
      <c r="AD21" s="948"/>
      <c r="AE21" s="949"/>
      <c r="AF21" s="892" t="s">
        <v>31</v>
      </c>
      <c r="AG21" s="893"/>
      <c r="AH21" s="1001" t="s">
        <v>1040</v>
      </c>
      <c r="AI21" s="1001"/>
      <c r="AJ21" s="1001"/>
      <c r="AK21" s="1001"/>
      <c r="AL21" s="1001"/>
      <c r="AM21" s="1001"/>
      <c r="AN21" s="1001"/>
      <c r="AO21" s="1002"/>
      <c r="AP21" s="892"/>
      <c r="AQ21" s="893"/>
      <c r="AR21" s="893"/>
      <c r="AS21" s="894"/>
    </row>
    <row r="22" spans="2:45" ht="20.100000000000001" customHeight="1">
      <c r="B22" s="892"/>
      <c r="C22" s="961"/>
      <c r="D22" s="962"/>
      <c r="E22" s="968"/>
      <c r="F22" s="966"/>
      <c r="G22" s="966"/>
      <c r="H22" s="966"/>
      <c r="I22" s="966"/>
      <c r="J22" s="966"/>
      <c r="K22" s="966"/>
      <c r="L22" s="966"/>
      <c r="M22" s="966"/>
      <c r="N22" s="966"/>
      <c r="O22" s="966"/>
      <c r="P22" s="966"/>
      <c r="Q22" s="966"/>
      <c r="R22" s="966"/>
      <c r="S22" s="966"/>
      <c r="T22" s="966"/>
      <c r="U22" s="966"/>
      <c r="V22" s="967"/>
      <c r="W22" s="917"/>
      <c r="X22" s="918"/>
      <c r="Y22" s="918"/>
      <c r="Z22" s="918"/>
      <c r="AA22" s="919"/>
      <c r="AB22" s="971" t="s">
        <v>34</v>
      </c>
      <c r="AC22" s="948"/>
      <c r="AD22" s="948"/>
      <c r="AE22" s="949"/>
      <c r="AF22" s="892" t="s">
        <v>32</v>
      </c>
      <c r="AG22" s="893"/>
      <c r="AH22" s="1001" t="s">
        <v>1040</v>
      </c>
      <c r="AI22" s="1001"/>
      <c r="AJ22" s="1001"/>
      <c r="AK22" s="1001"/>
      <c r="AL22" s="1001"/>
      <c r="AM22" s="1001"/>
      <c r="AN22" s="1001"/>
      <c r="AO22" s="1002"/>
      <c r="AP22" s="892"/>
      <c r="AQ22" s="893"/>
      <c r="AR22" s="893"/>
      <c r="AS22" s="894"/>
    </row>
    <row r="23" spans="2:45" ht="20.100000000000001" customHeight="1">
      <c r="B23" s="892"/>
      <c r="C23" s="961"/>
      <c r="D23" s="962"/>
      <c r="E23" s="965" t="str">
        <f>HYPERLINK("#下請編成表!$N$5","下請業者編成表")</f>
        <v>下請業者編成表</v>
      </c>
      <c r="F23" s="966"/>
      <c r="G23" s="966"/>
      <c r="H23" s="966"/>
      <c r="I23" s="966"/>
      <c r="J23" s="966"/>
      <c r="K23" s="966"/>
      <c r="L23" s="966"/>
      <c r="M23" s="966"/>
      <c r="N23" s="966"/>
      <c r="O23" s="966"/>
      <c r="P23" s="966"/>
      <c r="Q23" s="966"/>
      <c r="R23" s="966"/>
      <c r="S23" s="966"/>
      <c r="T23" s="966"/>
      <c r="U23" s="966"/>
      <c r="V23" s="967"/>
      <c r="W23" s="920" t="s">
        <v>1433</v>
      </c>
      <c r="X23" s="921"/>
      <c r="Y23" s="921"/>
      <c r="Z23" s="921"/>
      <c r="AA23" s="922"/>
      <c r="AB23" s="895" t="s">
        <v>33</v>
      </c>
      <c r="AC23" s="948"/>
      <c r="AD23" s="948"/>
      <c r="AE23" s="949"/>
      <c r="AF23" s="892" t="s">
        <v>31</v>
      </c>
      <c r="AG23" s="893"/>
      <c r="AH23" s="1001" t="s">
        <v>1040</v>
      </c>
      <c r="AI23" s="1001"/>
      <c r="AJ23" s="1001"/>
      <c r="AK23" s="1001"/>
      <c r="AL23" s="1001"/>
      <c r="AM23" s="1001"/>
      <c r="AN23" s="1001"/>
      <c r="AO23" s="1002"/>
      <c r="AP23" s="892"/>
      <c r="AQ23" s="893"/>
      <c r="AR23" s="893"/>
      <c r="AS23" s="894"/>
    </row>
    <row r="24" spans="2:45" ht="20.100000000000001" customHeight="1">
      <c r="B24" s="975"/>
      <c r="C24" s="969"/>
      <c r="D24" s="970"/>
      <c r="E24" s="1022"/>
      <c r="F24" s="1023"/>
      <c r="G24" s="1023"/>
      <c r="H24" s="1023"/>
      <c r="I24" s="1023"/>
      <c r="J24" s="1023"/>
      <c r="K24" s="1023"/>
      <c r="L24" s="1023"/>
      <c r="M24" s="1023"/>
      <c r="N24" s="1023"/>
      <c r="O24" s="1023"/>
      <c r="P24" s="1023"/>
      <c r="Q24" s="1023"/>
      <c r="R24" s="1023"/>
      <c r="S24" s="1023"/>
      <c r="T24" s="1023"/>
      <c r="U24" s="1023"/>
      <c r="V24" s="1024"/>
      <c r="W24" s="923"/>
      <c r="X24" s="924"/>
      <c r="Y24" s="924"/>
      <c r="Z24" s="924"/>
      <c r="AA24" s="925"/>
      <c r="AB24" s="972" t="s">
        <v>34</v>
      </c>
      <c r="AC24" s="973"/>
      <c r="AD24" s="973"/>
      <c r="AE24" s="974"/>
      <c r="AF24" s="975" t="s">
        <v>32</v>
      </c>
      <c r="AG24" s="976"/>
      <c r="AH24" s="1003" t="s">
        <v>1040</v>
      </c>
      <c r="AI24" s="1003"/>
      <c r="AJ24" s="1003"/>
      <c r="AK24" s="1003"/>
      <c r="AL24" s="1003"/>
      <c r="AM24" s="1003"/>
      <c r="AN24" s="1003"/>
      <c r="AO24" s="1004"/>
      <c r="AP24" s="975"/>
      <c r="AQ24" s="976"/>
      <c r="AR24" s="976"/>
      <c r="AS24" s="1051"/>
    </row>
    <row r="25" spans="2:45" ht="20.100000000000001" customHeight="1">
      <c r="B25" s="913" t="s">
        <v>43</v>
      </c>
      <c r="C25" s="959" t="s">
        <v>42</v>
      </c>
      <c r="D25" s="960"/>
      <c r="E25" s="1013" t="str">
        <f>HYPERLINK("#作業員名簿!$S$3","作業員名簿")</f>
        <v>作業員名簿</v>
      </c>
      <c r="F25" s="1014"/>
      <c r="G25" s="1014"/>
      <c r="H25" s="1014"/>
      <c r="I25" s="1014"/>
      <c r="J25" s="1014"/>
      <c r="K25" s="1014"/>
      <c r="L25" s="1014"/>
      <c r="M25" s="1014"/>
      <c r="N25" s="1014"/>
      <c r="O25" s="1014"/>
      <c r="P25" s="1014"/>
      <c r="Q25" s="1014"/>
      <c r="R25" s="1014"/>
      <c r="S25" s="1014"/>
      <c r="T25" s="1014"/>
      <c r="U25" s="1014"/>
      <c r="V25" s="1015"/>
      <c r="W25" s="1033" t="s">
        <v>1434</v>
      </c>
      <c r="X25" s="1034"/>
      <c r="Y25" s="1034"/>
      <c r="Z25" s="1034"/>
      <c r="AA25" s="1035"/>
      <c r="AB25" s="1019" t="s">
        <v>33</v>
      </c>
      <c r="AC25" s="1020"/>
      <c r="AD25" s="1020"/>
      <c r="AE25" s="1021"/>
      <c r="AF25" s="932" t="s">
        <v>31</v>
      </c>
      <c r="AG25" s="996"/>
      <c r="AH25" s="952" t="s">
        <v>1040</v>
      </c>
      <c r="AI25" s="952"/>
      <c r="AJ25" s="952"/>
      <c r="AK25" s="952"/>
      <c r="AL25" s="952"/>
      <c r="AM25" s="952"/>
      <c r="AN25" s="952"/>
      <c r="AO25" s="953"/>
      <c r="AP25" s="932"/>
      <c r="AQ25" s="996"/>
      <c r="AR25" s="996"/>
      <c r="AS25" s="997"/>
    </row>
    <row r="26" spans="2:45" ht="20.100000000000001" customHeight="1">
      <c r="B26" s="914"/>
      <c r="C26" s="961"/>
      <c r="D26" s="962"/>
      <c r="E26" s="968"/>
      <c r="F26" s="966"/>
      <c r="G26" s="966"/>
      <c r="H26" s="966"/>
      <c r="I26" s="966"/>
      <c r="J26" s="966"/>
      <c r="K26" s="966"/>
      <c r="L26" s="966"/>
      <c r="M26" s="966"/>
      <c r="N26" s="966"/>
      <c r="O26" s="966"/>
      <c r="P26" s="966"/>
      <c r="Q26" s="966"/>
      <c r="R26" s="966"/>
      <c r="S26" s="966"/>
      <c r="T26" s="966"/>
      <c r="U26" s="966"/>
      <c r="V26" s="967"/>
      <c r="W26" s="917"/>
      <c r="X26" s="918"/>
      <c r="Y26" s="918"/>
      <c r="Z26" s="918"/>
      <c r="AA26" s="919"/>
      <c r="AB26" s="971" t="s">
        <v>34</v>
      </c>
      <c r="AC26" s="948"/>
      <c r="AD26" s="948"/>
      <c r="AE26" s="949"/>
      <c r="AF26" s="892" t="s">
        <v>32</v>
      </c>
      <c r="AG26" s="893"/>
      <c r="AH26" s="1001" t="s">
        <v>1040</v>
      </c>
      <c r="AI26" s="1001"/>
      <c r="AJ26" s="1001"/>
      <c r="AK26" s="1001"/>
      <c r="AL26" s="1001"/>
      <c r="AM26" s="1001"/>
      <c r="AN26" s="1001"/>
      <c r="AO26" s="1002"/>
      <c r="AP26" s="892"/>
      <c r="AQ26" s="893"/>
      <c r="AR26" s="893"/>
      <c r="AS26" s="894"/>
    </row>
    <row r="27" spans="2:45" ht="20.100000000000001" customHeight="1">
      <c r="B27" s="914"/>
      <c r="C27" s="961"/>
      <c r="D27" s="962"/>
      <c r="E27" s="942" t="s">
        <v>41</v>
      </c>
      <c r="F27" s="943"/>
      <c r="G27" s="943"/>
      <c r="H27" s="943"/>
      <c r="I27" s="943"/>
      <c r="J27" s="943"/>
      <c r="K27" s="943"/>
      <c r="L27" s="943"/>
      <c r="M27" s="943"/>
      <c r="N27" s="943"/>
      <c r="O27" s="943"/>
      <c r="P27" s="943"/>
      <c r="Q27" s="943"/>
      <c r="R27" s="943"/>
      <c r="S27" s="943"/>
      <c r="T27" s="943"/>
      <c r="U27" s="943"/>
      <c r="V27" s="944"/>
      <c r="W27" s="987"/>
      <c r="X27" s="988"/>
      <c r="Y27" s="988"/>
      <c r="Z27" s="988"/>
      <c r="AA27" s="989"/>
      <c r="AB27" s="895" t="s">
        <v>33</v>
      </c>
      <c r="AC27" s="948"/>
      <c r="AD27" s="948"/>
      <c r="AE27" s="949"/>
      <c r="AF27" s="892" t="s">
        <v>31</v>
      </c>
      <c r="AG27" s="893"/>
      <c r="AH27" s="1001" t="s">
        <v>1040</v>
      </c>
      <c r="AI27" s="1001"/>
      <c r="AJ27" s="1001"/>
      <c r="AK27" s="1001"/>
      <c r="AL27" s="1001"/>
      <c r="AM27" s="1001"/>
      <c r="AN27" s="1001"/>
      <c r="AO27" s="1002"/>
      <c r="AP27" s="892"/>
      <c r="AQ27" s="893"/>
      <c r="AR27" s="893"/>
      <c r="AS27" s="894"/>
    </row>
    <row r="28" spans="2:45" ht="20.100000000000001" customHeight="1">
      <c r="B28" s="914"/>
      <c r="C28" s="961"/>
      <c r="D28" s="962"/>
      <c r="E28" s="942"/>
      <c r="F28" s="943"/>
      <c r="G28" s="943"/>
      <c r="H28" s="943"/>
      <c r="I28" s="943"/>
      <c r="J28" s="943"/>
      <c r="K28" s="943"/>
      <c r="L28" s="943"/>
      <c r="M28" s="943"/>
      <c r="N28" s="943"/>
      <c r="O28" s="943"/>
      <c r="P28" s="943"/>
      <c r="Q28" s="943"/>
      <c r="R28" s="943"/>
      <c r="S28" s="943"/>
      <c r="T28" s="943"/>
      <c r="U28" s="943"/>
      <c r="V28" s="944"/>
      <c r="W28" s="984"/>
      <c r="X28" s="985"/>
      <c r="Y28" s="985"/>
      <c r="Z28" s="985"/>
      <c r="AA28" s="986"/>
      <c r="AB28" s="971" t="s">
        <v>34</v>
      </c>
      <c r="AC28" s="948"/>
      <c r="AD28" s="948"/>
      <c r="AE28" s="949"/>
      <c r="AF28" s="892" t="s">
        <v>32</v>
      </c>
      <c r="AG28" s="893"/>
      <c r="AH28" s="1001" t="s">
        <v>1040</v>
      </c>
      <c r="AI28" s="1001"/>
      <c r="AJ28" s="1001"/>
      <c r="AK28" s="1001"/>
      <c r="AL28" s="1001"/>
      <c r="AM28" s="1001"/>
      <c r="AN28" s="1001"/>
      <c r="AO28" s="1002"/>
      <c r="AP28" s="892"/>
      <c r="AQ28" s="893"/>
      <c r="AR28" s="893"/>
      <c r="AS28" s="894"/>
    </row>
    <row r="29" spans="2:45" ht="20.100000000000001" customHeight="1">
      <c r="B29" s="914"/>
      <c r="C29" s="961"/>
      <c r="D29" s="962"/>
      <c r="E29" s="965" t="str">
        <f>HYPERLINK("#社会保険誓約書!$A$3","社会保険等の加入に関する誓約書")</f>
        <v>社会保険等の加入に関する誓約書</v>
      </c>
      <c r="F29" s="966"/>
      <c r="G29" s="966"/>
      <c r="H29" s="966"/>
      <c r="I29" s="966"/>
      <c r="J29" s="966"/>
      <c r="K29" s="966"/>
      <c r="L29" s="966"/>
      <c r="M29" s="966"/>
      <c r="N29" s="966"/>
      <c r="O29" s="966"/>
      <c r="P29" s="966"/>
      <c r="Q29" s="966"/>
      <c r="R29" s="966"/>
      <c r="S29" s="966"/>
      <c r="T29" s="966"/>
      <c r="U29" s="966"/>
      <c r="V29" s="967"/>
      <c r="W29" s="895"/>
      <c r="X29" s="896"/>
      <c r="Y29" s="896"/>
      <c r="Z29" s="896"/>
      <c r="AA29" s="897"/>
      <c r="AB29" s="895" t="s">
        <v>33</v>
      </c>
      <c r="AC29" s="948"/>
      <c r="AD29" s="948"/>
      <c r="AE29" s="949"/>
      <c r="AF29" s="892" t="s">
        <v>31</v>
      </c>
      <c r="AG29" s="893"/>
      <c r="AH29" s="1001" t="s">
        <v>1040</v>
      </c>
      <c r="AI29" s="1001"/>
      <c r="AJ29" s="1001"/>
      <c r="AK29" s="1001"/>
      <c r="AL29" s="1001"/>
      <c r="AM29" s="1001"/>
      <c r="AN29" s="1001"/>
      <c r="AO29" s="1002"/>
      <c r="AP29" s="892"/>
      <c r="AQ29" s="893"/>
      <c r="AR29" s="893"/>
      <c r="AS29" s="894"/>
    </row>
    <row r="30" spans="2:45" ht="20.100000000000001" customHeight="1">
      <c r="B30" s="915"/>
      <c r="C30" s="963"/>
      <c r="D30" s="964"/>
      <c r="E30" s="1030"/>
      <c r="F30" s="1031"/>
      <c r="G30" s="1031"/>
      <c r="H30" s="1031"/>
      <c r="I30" s="1031"/>
      <c r="J30" s="1031"/>
      <c r="K30" s="1031"/>
      <c r="L30" s="1031"/>
      <c r="M30" s="1031"/>
      <c r="N30" s="1031"/>
      <c r="O30" s="1031"/>
      <c r="P30" s="1031"/>
      <c r="Q30" s="1031"/>
      <c r="R30" s="1031"/>
      <c r="S30" s="1031"/>
      <c r="T30" s="1031"/>
      <c r="U30" s="1031"/>
      <c r="V30" s="1032"/>
      <c r="W30" s="934"/>
      <c r="X30" s="935"/>
      <c r="Y30" s="935"/>
      <c r="Z30" s="935"/>
      <c r="AA30" s="936"/>
      <c r="AB30" s="939" t="s">
        <v>34</v>
      </c>
      <c r="AC30" s="940"/>
      <c r="AD30" s="940"/>
      <c r="AE30" s="941"/>
      <c r="AF30" s="933" t="s">
        <v>32</v>
      </c>
      <c r="AG30" s="937"/>
      <c r="AH30" s="950" t="s">
        <v>1040</v>
      </c>
      <c r="AI30" s="950"/>
      <c r="AJ30" s="950"/>
      <c r="AK30" s="950"/>
      <c r="AL30" s="950"/>
      <c r="AM30" s="950"/>
      <c r="AN30" s="950"/>
      <c r="AO30" s="951"/>
      <c r="AP30" s="933"/>
      <c r="AQ30" s="937"/>
      <c r="AR30" s="937"/>
      <c r="AS30" s="938"/>
    </row>
    <row r="31" spans="2:45" ht="20.100000000000001" customHeight="1">
      <c r="B31" s="914" t="s">
        <v>48</v>
      </c>
      <c r="C31" s="954" t="s">
        <v>44</v>
      </c>
      <c r="D31" s="955"/>
      <c r="E31" s="1025" t="str">
        <f>HYPERLINK("#クレーン車両系建機届!$A$32","「移動式クレーン車両系建設機械等」使用届")</f>
        <v>「移動式クレーン車両系建設機械等」使用届</v>
      </c>
      <c r="F31" s="1026"/>
      <c r="G31" s="1026"/>
      <c r="H31" s="1026"/>
      <c r="I31" s="1026"/>
      <c r="J31" s="1026"/>
      <c r="K31" s="1026"/>
      <c r="L31" s="1026"/>
      <c r="M31" s="1026"/>
      <c r="N31" s="1026"/>
      <c r="O31" s="1026"/>
      <c r="P31" s="1026"/>
      <c r="Q31" s="1026"/>
      <c r="R31" s="1026"/>
      <c r="S31" s="1026"/>
      <c r="T31" s="1026"/>
      <c r="U31" s="1026"/>
      <c r="V31" s="1027"/>
      <c r="W31" s="407" t="s">
        <v>1435</v>
      </c>
      <c r="X31" s="408"/>
      <c r="Y31" s="408"/>
      <c r="Z31" s="408"/>
      <c r="AA31" s="409"/>
      <c r="AB31" s="956" t="s">
        <v>53</v>
      </c>
      <c r="AC31" s="957"/>
      <c r="AD31" s="957"/>
      <c r="AE31" s="958"/>
      <c r="AF31" s="998" t="s">
        <v>31</v>
      </c>
      <c r="AG31" s="999"/>
      <c r="AH31" s="1028" t="s">
        <v>1040</v>
      </c>
      <c r="AI31" s="1028"/>
      <c r="AJ31" s="1028"/>
      <c r="AK31" s="1028"/>
      <c r="AL31" s="1028"/>
      <c r="AM31" s="1028"/>
      <c r="AN31" s="1028"/>
      <c r="AO31" s="1029"/>
      <c r="AP31" s="998"/>
      <c r="AQ31" s="999"/>
      <c r="AR31" s="999"/>
      <c r="AS31" s="1000"/>
    </row>
    <row r="32" spans="2:45" ht="20.100000000000001" customHeight="1">
      <c r="B32" s="914"/>
      <c r="C32" s="954"/>
      <c r="D32" s="955"/>
      <c r="E32" s="968"/>
      <c r="F32" s="966"/>
      <c r="G32" s="966"/>
      <c r="H32" s="966"/>
      <c r="I32" s="966"/>
      <c r="J32" s="966"/>
      <c r="K32" s="966"/>
      <c r="L32" s="966"/>
      <c r="M32" s="966"/>
      <c r="N32" s="966"/>
      <c r="O32" s="966"/>
      <c r="P32" s="966"/>
      <c r="Q32" s="966"/>
      <c r="R32" s="966"/>
      <c r="S32" s="966"/>
      <c r="T32" s="966"/>
      <c r="U32" s="966"/>
      <c r="V32" s="967"/>
      <c r="W32" s="410" t="s">
        <v>1436</v>
      </c>
      <c r="X32" s="411"/>
      <c r="Y32" s="411"/>
      <c r="Z32" s="411"/>
      <c r="AA32" s="412"/>
      <c r="AB32" s="895"/>
      <c r="AC32" s="896"/>
      <c r="AD32" s="896"/>
      <c r="AE32" s="897"/>
      <c r="AF32" s="892" t="s">
        <v>32</v>
      </c>
      <c r="AG32" s="893"/>
      <c r="AH32" s="1001" t="s">
        <v>1040</v>
      </c>
      <c r="AI32" s="1001"/>
      <c r="AJ32" s="1001"/>
      <c r="AK32" s="1001"/>
      <c r="AL32" s="1001"/>
      <c r="AM32" s="1001"/>
      <c r="AN32" s="1001"/>
      <c r="AO32" s="1002"/>
      <c r="AP32" s="892"/>
      <c r="AQ32" s="893"/>
      <c r="AR32" s="893"/>
      <c r="AS32" s="894"/>
    </row>
    <row r="33" spans="2:45" ht="20.100000000000001" customHeight="1">
      <c r="B33" s="914"/>
      <c r="C33" s="954"/>
      <c r="D33" s="955"/>
      <c r="E33" s="965" t="str">
        <f>HYPERLINK("#持込機械等使用届!$B$28","持込機械等「電気工具電気溶接機等」使用届")</f>
        <v>持込機械等「電気工具電気溶接機等」使用届</v>
      </c>
      <c r="F33" s="966"/>
      <c r="G33" s="966"/>
      <c r="H33" s="966"/>
      <c r="I33" s="966"/>
      <c r="J33" s="966"/>
      <c r="K33" s="966"/>
      <c r="L33" s="966"/>
      <c r="M33" s="966"/>
      <c r="N33" s="966"/>
      <c r="O33" s="966"/>
      <c r="P33" s="966"/>
      <c r="Q33" s="966"/>
      <c r="R33" s="966"/>
      <c r="S33" s="966"/>
      <c r="T33" s="966"/>
      <c r="U33" s="966"/>
      <c r="V33" s="967"/>
      <c r="W33" s="920" t="s">
        <v>1435</v>
      </c>
      <c r="X33" s="921"/>
      <c r="Y33" s="921"/>
      <c r="Z33" s="921"/>
      <c r="AA33" s="922"/>
      <c r="AB33" s="895" t="s">
        <v>53</v>
      </c>
      <c r="AC33" s="896"/>
      <c r="AD33" s="896"/>
      <c r="AE33" s="897"/>
      <c r="AF33" s="892" t="s">
        <v>31</v>
      </c>
      <c r="AG33" s="893"/>
      <c r="AH33" s="1001" t="s">
        <v>1040</v>
      </c>
      <c r="AI33" s="1001"/>
      <c r="AJ33" s="1001"/>
      <c r="AK33" s="1001"/>
      <c r="AL33" s="1001"/>
      <c r="AM33" s="1001"/>
      <c r="AN33" s="1001"/>
      <c r="AO33" s="1002"/>
      <c r="AP33" s="892"/>
      <c r="AQ33" s="893"/>
      <c r="AR33" s="893"/>
      <c r="AS33" s="894"/>
    </row>
    <row r="34" spans="2:45" ht="20.100000000000001" customHeight="1">
      <c r="B34" s="914"/>
      <c r="C34" s="954"/>
      <c r="D34" s="955"/>
      <c r="E34" s="968"/>
      <c r="F34" s="966"/>
      <c r="G34" s="966"/>
      <c r="H34" s="966"/>
      <c r="I34" s="966"/>
      <c r="J34" s="966"/>
      <c r="K34" s="966"/>
      <c r="L34" s="966"/>
      <c r="M34" s="966"/>
      <c r="N34" s="966"/>
      <c r="O34" s="966"/>
      <c r="P34" s="966"/>
      <c r="Q34" s="966"/>
      <c r="R34" s="966"/>
      <c r="S34" s="966"/>
      <c r="T34" s="966"/>
      <c r="U34" s="966"/>
      <c r="V34" s="967"/>
      <c r="W34" s="917" t="s">
        <v>1437</v>
      </c>
      <c r="X34" s="918"/>
      <c r="Y34" s="918"/>
      <c r="Z34" s="918"/>
      <c r="AA34" s="919"/>
      <c r="AB34" s="895" t="s">
        <v>34</v>
      </c>
      <c r="AC34" s="896"/>
      <c r="AD34" s="896"/>
      <c r="AE34" s="897"/>
      <c r="AF34" s="892" t="s">
        <v>32</v>
      </c>
      <c r="AG34" s="893"/>
      <c r="AH34" s="1001" t="s">
        <v>1040</v>
      </c>
      <c r="AI34" s="1001"/>
      <c r="AJ34" s="1001"/>
      <c r="AK34" s="1001"/>
      <c r="AL34" s="1001"/>
      <c r="AM34" s="1001"/>
      <c r="AN34" s="1001"/>
      <c r="AO34" s="1002"/>
      <c r="AP34" s="892"/>
      <c r="AQ34" s="893"/>
      <c r="AR34" s="893"/>
      <c r="AS34" s="894"/>
    </row>
    <row r="35" spans="2:45" ht="20.100000000000001" customHeight="1">
      <c r="B35" s="914"/>
      <c r="C35" s="954"/>
      <c r="D35" s="955"/>
      <c r="E35" s="965" t="str">
        <f>HYPERLINK("#工事通勤用車両届!$N$9","工事・通勤用車両届")</f>
        <v>工事・通勤用車両届</v>
      </c>
      <c r="F35" s="966"/>
      <c r="G35" s="966"/>
      <c r="H35" s="966"/>
      <c r="I35" s="966"/>
      <c r="J35" s="966"/>
      <c r="K35" s="966"/>
      <c r="L35" s="966"/>
      <c r="M35" s="966"/>
      <c r="N35" s="966"/>
      <c r="O35" s="966"/>
      <c r="P35" s="966"/>
      <c r="Q35" s="966"/>
      <c r="R35" s="966"/>
      <c r="S35" s="966"/>
      <c r="T35" s="966"/>
      <c r="U35" s="966"/>
      <c r="V35" s="967"/>
      <c r="W35" s="920" t="s">
        <v>1435</v>
      </c>
      <c r="X35" s="921"/>
      <c r="Y35" s="921"/>
      <c r="Z35" s="921"/>
      <c r="AA35" s="922"/>
      <c r="AB35" s="895" t="s">
        <v>54</v>
      </c>
      <c r="AC35" s="896"/>
      <c r="AD35" s="896"/>
      <c r="AE35" s="897"/>
      <c r="AF35" s="892" t="s">
        <v>31</v>
      </c>
      <c r="AG35" s="893"/>
      <c r="AH35" s="1001" t="s">
        <v>1040</v>
      </c>
      <c r="AI35" s="1001"/>
      <c r="AJ35" s="1001"/>
      <c r="AK35" s="1001"/>
      <c r="AL35" s="1001"/>
      <c r="AM35" s="1001"/>
      <c r="AN35" s="1001"/>
      <c r="AO35" s="1002"/>
      <c r="AP35" s="892"/>
      <c r="AQ35" s="893"/>
      <c r="AR35" s="893"/>
      <c r="AS35" s="894"/>
    </row>
    <row r="36" spans="2:45" ht="20.100000000000001" customHeight="1">
      <c r="B36" s="914"/>
      <c r="C36" s="954"/>
      <c r="D36" s="955"/>
      <c r="E36" s="968"/>
      <c r="F36" s="966"/>
      <c r="G36" s="966"/>
      <c r="H36" s="966"/>
      <c r="I36" s="966"/>
      <c r="J36" s="966"/>
      <c r="K36" s="966"/>
      <c r="L36" s="966"/>
      <c r="M36" s="966"/>
      <c r="N36" s="966"/>
      <c r="O36" s="966"/>
      <c r="P36" s="966"/>
      <c r="Q36" s="966"/>
      <c r="R36" s="966"/>
      <c r="S36" s="966"/>
      <c r="T36" s="966"/>
      <c r="U36" s="966"/>
      <c r="V36" s="967"/>
      <c r="W36" s="917" t="s">
        <v>1438</v>
      </c>
      <c r="X36" s="918"/>
      <c r="Y36" s="918"/>
      <c r="Z36" s="918"/>
      <c r="AA36" s="919"/>
      <c r="AB36" s="895" t="s">
        <v>34</v>
      </c>
      <c r="AC36" s="896"/>
      <c r="AD36" s="896"/>
      <c r="AE36" s="897"/>
      <c r="AF36" s="892" t="s">
        <v>32</v>
      </c>
      <c r="AG36" s="893"/>
      <c r="AH36" s="1001" t="s">
        <v>1040</v>
      </c>
      <c r="AI36" s="1001"/>
      <c r="AJ36" s="1001"/>
      <c r="AK36" s="1001"/>
      <c r="AL36" s="1001"/>
      <c r="AM36" s="1001"/>
      <c r="AN36" s="1001"/>
      <c r="AO36" s="1002"/>
      <c r="AP36" s="892"/>
      <c r="AQ36" s="893"/>
      <c r="AR36" s="893"/>
      <c r="AS36" s="894"/>
    </row>
    <row r="37" spans="2:45" ht="20.100000000000001" customHeight="1">
      <c r="B37" s="914"/>
      <c r="C37" s="954"/>
      <c r="D37" s="955"/>
      <c r="E37" s="965" t="str">
        <f>HYPERLINK("#有機溶剤特定物質等持込!$U$18","有機溶剤・特定化学物質等持込使用届")</f>
        <v>有機溶剤・特定化学物質等持込使用届</v>
      </c>
      <c r="F37" s="966"/>
      <c r="G37" s="966"/>
      <c r="H37" s="966"/>
      <c r="I37" s="966"/>
      <c r="J37" s="966"/>
      <c r="K37" s="966"/>
      <c r="L37" s="966"/>
      <c r="M37" s="966"/>
      <c r="N37" s="966"/>
      <c r="O37" s="966"/>
      <c r="P37" s="966"/>
      <c r="Q37" s="966"/>
      <c r="R37" s="966"/>
      <c r="S37" s="966"/>
      <c r="T37" s="966"/>
      <c r="U37" s="966"/>
      <c r="V37" s="967"/>
      <c r="W37" s="920" t="s">
        <v>1439</v>
      </c>
      <c r="X37" s="921"/>
      <c r="Y37" s="921"/>
      <c r="Z37" s="921"/>
      <c r="AA37" s="922"/>
      <c r="AB37" s="895" t="s">
        <v>55</v>
      </c>
      <c r="AC37" s="896"/>
      <c r="AD37" s="896"/>
      <c r="AE37" s="897"/>
      <c r="AF37" s="892" t="s">
        <v>31</v>
      </c>
      <c r="AG37" s="893"/>
      <c r="AH37" s="1001" t="s">
        <v>1040</v>
      </c>
      <c r="AI37" s="1001"/>
      <c r="AJ37" s="1001"/>
      <c r="AK37" s="1001"/>
      <c r="AL37" s="1001"/>
      <c r="AM37" s="1001"/>
      <c r="AN37" s="1001"/>
      <c r="AO37" s="1002"/>
      <c r="AP37" s="892"/>
      <c r="AQ37" s="893"/>
      <c r="AR37" s="893"/>
      <c r="AS37" s="894"/>
    </row>
    <row r="38" spans="2:45" ht="20.100000000000001" customHeight="1">
      <c r="B38" s="914"/>
      <c r="C38" s="954"/>
      <c r="D38" s="955"/>
      <c r="E38" s="968"/>
      <c r="F38" s="966"/>
      <c r="G38" s="966"/>
      <c r="H38" s="966"/>
      <c r="I38" s="966"/>
      <c r="J38" s="966"/>
      <c r="K38" s="966"/>
      <c r="L38" s="966"/>
      <c r="M38" s="966"/>
      <c r="N38" s="966"/>
      <c r="O38" s="966"/>
      <c r="P38" s="966"/>
      <c r="Q38" s="966"/>
      <c r="R38" s="966"/>
      <c r="S38" s="966"/>
      <c r="T38" s="966"/>
      <c r="U38" s="966"/>
      <c r="V38" s="967"/>
      <c r="W38" s="917" t="s">
        <v>1440</v>
      </c>
      <c r="X38" s="918"/>
      <c r="Y38" s="918"/>
      <c r="Z38" s="918"/>
      <c r="AA38" s="919"/>
      <c r="AB38" s="895" t="s">
        <v>34</v>
      </c>
      <c r="AC38" s="896"/>
      <c r="AD38" s="896"/>
      <c r="AE38" s="897"/>
      <c r="AF38" s="892" t="s">
        <v>32</v>
      </c>
      <c r="AG38" s="893"/>
      <c r="AH38" s="1001" t="s">
        <v>1040</v>
      </c>
      <c r="AI38" s="1001"/>
      <c r="AJ38" s="1001"/>
      <c r="AK38" s="1001"/>
      <c r="AL38" s="1001"/>
      <c r="AM38" s="1001"/>
      <c r="AN38" s="1001"/>
      <c r="AO38" s="1002"/>
      <c r="AP38" s="892"/>
      <c r="AQ38" s="893"/>
      <c r="AR38" s="893"/>
      <c r="AS38" s="894"/>
    </row>
    <row r="39" spans="2:45" ht="20.100000000000001" customHeight="1">
      <c r="B39" s="914"/>
      <c r="C39" s="954"/>
      <c r="D39" s="955"/>
      <c r="E39" s="965" t="str">
        <f>HYPERLINK("#火気使用願!$AA$9","火気使用願")</f>
        <v>火気使用願</v>
      </c>
      <c r="F39" s="966"/>
      <c r="G39" s="966"/>
      <c r="H39" s="966"/>
      <c r="I39" s="966"/>
      <c r="J39" s="966"/>
      <c r="K39" s="966"/>
      <c r="L39" s="966"/>
      <c r="M39" s="966"/>
      <c r="N39" s="966"/>
      <c r="O39" s="966"/>
      <c r="P39" s="966"/>
      <c r="Q39" s="966"/>
      <c r="R39" s="966"/>
      <c r="S39" s="966"/>
      <c r="T39" s="966"/>
      <c r="U39" s="966"/>
      <c r="V39" s="967"/>
      <c r="W39" s="920" t="s">
        <v>1442</v>
      </c>
      <c r="X39" s="921"/>
      <c r="Y39" s="921"/>
      <c r="Z39" s="921"/>
      <c r="AA39" s="922"/>
      <c r="AB39" s="895" t="s">
        <v>56</v>
      </c>
      <c r="AC39" s="896"/>
      <c r="AD39" s="896"/>
      <c r="AE39" s="897"/>
      <c r="AF39" s="892" t="s">
        <v>31</v>
      </c>
      <c r="AG39" s="893"/>
      <c r="AH39" s="1001" t="s">
        <v>1040</v>
      </c>
      <c r="AI39" s="1001"/>
      <c r="AJ39" s="1001"/>
      <c r="AK39" s="1001"/>
      <c r="AL39" s="1001"/>
      <c r="AM39" s="1001"/>
      <c r="AN39" s="1001"/>
      <c r="AO39" s="1002"/>
      <c r="AP39" s="892"/>
      <c r="AQ39" s="893"/>
      <c r="AR39" s="893"/>
      <c r="AS39" s="894"/>
    </row>
    <row r="40" spans="2:45" ht="20.100000000000001" customHeight="1">
      <c r="B40" s="914"/>
      <c r="C40" s="954"/>
      <c r="D40" s="955"/>
      <c r="E40" s="968"/>
      <c r="F40" s="966"/>
      <c r="G40" s="966"/>
      <c r="H40" s="966"/>
      <c r="I40" s="966"/>
      <c r="J40" s="966"/>
      <c r="K40" s="966"/>
      <c r="L40" s="966"/>
      <c r="M40" s="966"/>
      <c r="N40" s="966"/>
      <c r="O40" s="966"/>
      <c r="P40" s="966"/>
      <c r="Q40" s="966"/>
      <c r="R40" s="966"/>
      <c r="S40" s="966"/>
      <c r="T40" s="966"/>
      <c r="U40" s="966"/>
      <c r="V40" s="967"/>
      <c r="W40" s="917"/>
      <c r="X40" s="918"/>
      <c r="Y40" s="918"/>
      <c r="Z40" s="918"/>
      <c r="AA40" s="919"/>
      <c r="AB40" s="895" t="s">
        <v>34</v>
      </c>
      <c r="AC40" s="896"/>
      <c r="AD40" s="896"/>
      <c r="AE40" s="897"/>
      <c r="AF40" s="892" t="s">
        <v>32</v>
      </c>
      <c r="AG40" s="893"/>
      <c r="AH40" s="1001" t="s">
        <v>1040</v>
      </c>
      <c r="AI40" s="1001"/>
      <c r="AJ40" s="1001"/>
      <c r="AK40" s="1001"/>
      <c r="AL40" s="1001"/>
      <c r="AM40" s="1001"/>
      <c r="AN40" s="1001"/>
      <c r="AO40" s="1002"/>
      <c r="AP40" s="892"/>
      <c r="AQ40" s="893"/>
      <c r="AR40" s="893"/>
      <c r="AS40" s="894"/>
    </row>
    <row r="41" spans="2:45" ht="20.100000000000001" customHeight="1">
      <c r="B41" s="914"/>
      <c r="C41" s="954"/>
      <c r="D41" s="955"/>
      <c r="E41" s="965" t="str">
        <f>HYPERLINK("#事業主一人親方就労届!$A$15","事業主・一人親方等就労届")</f>
        <v>事業主・一人親方等就労届</v>
      </c>
      <c r="F41" s="966"/>
      <c r="G41" s="966"/>
      <c r="H41" s="966"/>
      <c r="I41" s="966"/>
      <c r="J41" s="966"/>
      <c r="K41" s="966"/>
      <c r="L41" s="966"/>
      <c r="M41" s="966"/>
      <c r="N41" s="966"/>
      <c r="O41" s="966"/>
      <c r="P41" s="966"/>
      <c r="Q41" s="966"/>
      <c r="R41" s="966"/>
      <c r="S41" s="966"/>
      <c r="T41" s="966"/>
      <c r="U41" s="966"/>
      <c r="V41" s="967"/>
      <c r="W41" s="920" t="s">
        <v>1443</v>
      </c>
      <c r="X41" s="921"/>
      <c r="Y41" s="921"/>
      <c r="Z41" s="921"/>
      <c r="AA41" s="922"/>
      <c r="AB41" s="895" t="s">
        <v>57</v>
      </c>
      <c r="AC41" s="896"/>
      <c r="AD41" s="896"/>
      <c r="AE41" s="897"/>
      <c r="AF41" s="892" t="s">
        <v>31</v>
      </c>
      <c r="AG41" s="893"/>
      <c r="AH41" s="1001" t="s">
        <v>1040</v>
      </c>
      <c r="AI41" s="1001"/>
      <c r="AJ41" s="1001"/>
      <c r="AK41" s="1001"/>
      <c r="AL41" s="1001"/>
      <c r="AM41" s="1001"/>
      <c r="AN41" s="1001"/>
      <c r="AO41" s="1002"/>
      <c r="AP41" s="892"/>
      <c r="AQ41" s="893"/>
      <c r="AR41" s="893"/>
      <c r="AS41" s="894"/>
    </row>
    <row r="42" spans="2:45" ht="20.100000000000001" customHeight="1">
      <c r="B42" s="914"/>
      <c r="C42" s="954"/>
      <c r="D42" s="955"/>
      <c r="E42" s="968"/>
      <c r="F42" s="966"/>
      <c r="G42" s="966"/>
      <c r="H42" s="966"/>
      <c r="I42" s="966"/>
      <c r="J42" s="966"/>
      <c r="K42" s="966"/>
      <c r="L42" s="966"/>
      <c r="M42" s="966"/>
      <c r="N42" s="966"/>
      <c r="O42" s="966"/>
      <c r="P42" s="966"/>
      <c r="Q42" s="966"/>
      <c r="R42" s="966"/>
      <c r="S42" s="966"/>
      <c r="T42" s="966"/>
      <c r="U42" s="966"/>
      <c r="V42" s="967"/>
      <c r="W42" s="917" t="s">
        <v>1440</v>
      </c>
      <c r="X42" s="918"/>
      <c r="Y42" s="918"/>
      <c r="Z42" s="918"/>
      <c r="AA42" s="919"/>
      <c r="AB42" s="895" t="s">
        <v>34</v>
      </c>
      <c r="AC42" s="896"/>
      <c r="AD42" s="896"/>
      <c r="AE42" s="897"/>
      <c r="AF42" s="892" t="s">
        <v>32</v>
      </c>
      <c r="AG42" s="893"/>
      <c r="AH42" s="1001" t="s">
        <v>1040</v>
      </c>
      <c r="AI42" s="1001"/>
      <c r="AJ42" s="1001"/>
      <c r="AK42" s="1001"/>
      <c r="AL42" s="1001"/>
      <c r="AM42" s="1001"/>
      <c r="AN42" s="1001"/>
      <c r="AO42" s="1002"/>
      <c r="AP42" s="892"/>
      <c r="AQ42" s="893"/>
      <c r="AR42" s="893"/>
      <c r="AS42" s="894"/>
    </row>
    <row r="43" spans="2:45" ht="20.100000000000001" customHeight="1">
      <c r="B43" s="914"/>
      <c r="C43" s="954"/>
      <c r="D43" s="955"/>
      <c r="E43" s="965" t="str">
        <f>HYPERLINK("#外国人入場!$H$10","外国人建設就労者現場入場届出書")</f>
        <v>外国人建設就労者現場入場届出書</v>
      </c>
      <c r="F43" s="966"/>
      <c r="G43" s="966"/>
      <c r="H43" s="966"/>
      <c r="I43" s="966"/>
      <c r="J43" s="966"/>
      <c r="K43" s="966"/>
      <c r="L43" s="966"/>
      <c r="M43" s="966"/>
      <c r="N43" s="966"/>
      <c r="O43" s="966"/>
      <c r="P43" s="966"/>
      <c r="Q43" s="966"/>
      <c r="R43" s="966"/>
      <c r="S43" s="966"/>
      <c r="T43" s="966"/>
      <c r="U43" s="966"/>
      <c r="V43" s="967"/>
      <c r="W43" s="920" t="s">
        <v>1444</v>
      </c>
      <c r="X43" s="921"/>
      <c r="Y43" s="921"/>
      <c r="Z43" s="921"/>
      <c r="AA43" s="922"/>
      <c r="AB43" s="895" t="s">
        <v>57</v>
      </c>
      <c r="AC43" s="896"/>
      <c r="AD43" s="896"/>
      <c r="AE43" s="897"/>
      <c r="AF43" s="892" t="s">
        <v>31</v>
      </c>
      <c r="AG43" s="893"/>
      <c r="AH43" s="1001" t="s">
        <v>1040</v>
      </c>
      <c r="AI43" s="1001"/>
      <c r="AJ43" s="1001"/>
      <c r="AK43" s="1001"/>
      <c r="AL43" s="1001"/>
      <c r="AM43" s="1001"/>
      <c r="AN43" s="1001"/>
      <c r="AO43" s="1002"/>
      <c r="AP43" s="892"/>
      <c r="AQ43" s="893"/>
      <c r="AR43" s="893"/>
      <c r="AS43" s="894"/>
    </row>
    <row r="44" spans="2:45" ht="20.100000000000001" customHeight="1">
      <c r="B44" s="914"/>
      <c r="C44" s="954"/>
      <c r="D44" s="955"/>
      <c r="E44" s="968"/>
      <c r="F44" s="966"/>
      <c r="G44" s="966"/>
      <c r="H44" s="966"/>
      <c r="I44" s="966"/>
      <c r="J44" s="966"/>
      <c r="K44" s="966"/>
      <c r="L44" s="966"/>
      <c r="M44" s="966"/>
      <c r="N44" s="966"/>
      <c r="O44" s="966"/>
      <c r="P44" s="966"/>
      <c r="Q44" s="966"/>
      <c r="R44" s="966"/>
      <c r="S44" s="966"/>
      <c r="T44" s="966"/>
      <c r="U44" s="966"/>
      <c r="V44" s="967"/>
      <c r="W44" s="917"/>
      <c r="X44" s="918"/>
      <c r="Y44" s="918"/>
      <c r="Z44" s="918"/>
      <c r="AA44" s="919"/>
      <c r="AB44" s="895" t="s">
        <v>34</v>
      </c>
      <c r="AC44" s="896"/>
      <c r="AD44" s="896"/>
      <c r="AE44" s="897"/>
      <c r="AF44" s="892" t="s">
        <v>32</v>
      </c>
      <c r="AG44" s="893"/>
      <c r="AH44" s="1001" t="s">
        <v>1040</v>
      </c>
      <c r="AI44" s="1001"/>
      <c r="AJ44" s="1001"/>
      <c r="AK44" s="1001"/>
      <c r="AL44" s="1001"/>
      <c r="AM44" s="1001"/>
      <c r="AN44" s="1001"/>
      <c r="AO44" s="1002"/>
      <c r="AP44" s="892"/>
      <c r="AQ44" s="893"/>
      <c r="AR44" s="893"/>
      <c r="AS44" s="894"/>
    </row>
    <row r="45" spans="2:45" ht="20.100000000000001" customHeight="1">
      <c r="B45" s="914"/>
      <c r="C45" s="954"/>
      <c r="D45" s="955"/>
      <c r="E45" s="965" t="str">
        <f>HYPERLINK("#実習生入場!$J$10","外国人技能実習生建設現場入場許可申請書")</f>
        <v>外国人技能実習生建設現場入場許可申請書</v>
      </c>
      <c r="F45" s="966"/>
      <c r="G45" s="966"/>
      <c r="H45" s="966"/>
      <c r="I45" s="966"/>
      <c r="J45" s="966"/>
      <c r="K45" s="966"/>
      <c r="L45" s="966"/>
      <c r="M45" s="966"/>
      <c r="N45" s="966"/>
      <c r="O45" s="966"/>
      <c r="P45" s="966"/>
      <c r="Q45" s="966"/>
      <c r="R45" s="966"/>
      <c r="S45" s="966"/>
      <c r="T45" s="966"/>
      <c r="U45" s="966"/>
      <c r="V45" s="967"/>
      <c r="W45" s="920" t="s">
        <v>1445</v>
      </c>
      <c r="X45" s="921"/>
      <c r="Y45" s="921"/>
      <c r="Z45" s="921"/>
      <c r="AA45" s="922"/>
      <c r="AB45" s="895" t="s">
        <v>57</v>
      </c>
      <c r="AC45" s="896"/>
      <c r="AD45" s="896"/>
      <c r="AE45" s="897"/>
      <c r="AF45" s="892" t="s">
        <v>31</v>
      </c>
      <c r="AG45" s="893"/>
      <c r="AH45" s="1001" t="s">
        <v>1040</v>
      </c>
      <c r="AI45" s="1001"/>
      <c r="AJ45" s="1001"/>
      <c r="AK45" s="1001"/>
      <c r="AL45" s="1001"/>
      <c r="AM45" s="1001"/>
      <c r="AN45" s="1001"/>
      <c r="AO45" s="1002"/>
      <c r="AP45" s="892"/>
      <c r="AQ45" s="893"/>
      <c r="AR45" s="893"/>
      <c r="AS45" s="894"/>
    </row>
    <row r="46" spans="2:45" ht="20.100000000000001" customHeight="1">
      <c r="B46" s="914"/>
      <c r="C46" s="954"/>
      <c r="D46" s="955"/>
      <c r="E46" s="968"/>
      <c r="F46" s="966"/>
      <c r="G46" s="966"/>
      <c r="H46" s="966"/>
      <c r="I46" s="966"/>
      <c r="J46" s="966"/>
      <c r="K46" s="966"/>
      <c r="L46" s="966"/>
      <c r="M46" s="966"/>
      <c r="N46" s="966"/>
      <c r="O46" s="966"/>
      <c r="P46" s="966"/>
      <c r="Q46" s="966"/>
      <c r="R46" s="966"/>
      <c r="S46" s="966"/>
      <c r="T46" s="966"/>
      <c r="U46" s="966"/>
      <c r="V46" s="967"/>
      <c r="W46" s="917" t="s">
        <v>1446</v>
      </c>
      <c r="X46" s="918"/>
      <c r="Y46" s="918"/>
      <c r="Z46" s="918"/>
      <c r="AA46" s="919"/>
      <c r="AB46" s="895" t="s">
        <v>34</v>
      </c>
      <c r="AC46" s="896"/>
      <c r="AD46" s="896"/>
      <c r="AE46" s="897"/>
      <c r="AF46" s="892" t="s">
        <v>32</v>
      </c>
      <c r="AG46" s="893"/>
      <c r="AH46" s="1001" t="s">
        <v>1040</v>
      </c>
      <c r="AI46" s="1001"/>
      <c r="AJ46" s="1001"/>
      <c r="AK46" s="1001"/>
      <c r="AL46" s="1001"/>
      <c r="AM46" s="1001"/>
      <c r="AN46" s="1001"/>
      <c r="AO46" s="1002"/>
      <c r="AP46" s="892"/>
      <c r="AQ46" s="893"/>
      <c r="AR46" s="893"/>
      <c r="AS46" s="894"/>
    </row>
    <row r="47" spans="2:45" ht="20.100000000000001" customHeight="1">
      <c r="B47" s="914"/>
      <c r="C47" s="954"/>
      <c r="D47" s="955"/>
      <c r="E47" s="965" t="str">
        <f>HYPERLINK("#年少者就労!$G$19","年少者就労に関する届出書")</f>
        <v>年少者就労に関する届出書</v>
      </c>
      <c r="F47" s="966"/>
      <c r="G47" s="966"/>
      <c r="H47" s="966"/>
      <c r="I47" s="966"/>
      <c r="J47" s="966"/>
      <c r="K47" s="966"/>
      <c r="L47" s="966"/>
      <c r="M47" s="966"/>
      <c r="N47" s="966"/>
      <c r="O47" s="966"/>
      <c r="P47" s="966"/>
      <c r="Q47" s="966"/>
      <c r="R47" s="966"/>
      <c r="S47" s="966"/>
      <c r="T47" s="966"/>
      <c r="U47" s="966"/>
      <c r="V47" s="967"/>
      <c r="W47" s="920" t="s">
        <v>1447</v>
      </c>
      <c r="X47" s="921"/>
      <c r="Y47" s="921"/>
      <c r="Z47" s="921"/>
      <c r="AA47" s="922"/>
      <c r="AB47" s="895" t="s">
        <v>57</v>
      </c>
      <c r="AC47" s="896"/>
      <c r="AD47" s="896"/>
      <c r="AE47" s="897"/>
      <c r="AF47" s="892" t="s">
        <v>31</v>
      </c>
      <c r="AG47" s="893"/>
      <c r="AH47" s="1001" t="s">
        <v>1040</v>
      </c>
      <c r="AI47" s="1001"/>
      <c r="AJ47" s="1001"/>
      <c r="AK47" s="1001"/>
      <c r="AL47" s="1001"/>
      <c r="AM47" s="1001"/>
      <c r="AN47" s="1001"/>
      <c r="AO47" s="1002"/>
      <c r="AP47" s="892"/>
      <c r="AQ47" s="893"/>
      <c r="AR47" s="893"/>
      <c r="AS47" s="894"/>
    </row>
    <row r="48" spans="2:45" ht="20.100000000000001" customHeight="1">
      <c r="B48" s="914"/>
      <c r="C48" s="954"/>
      <c r="D48" s="955"/>
      <c r="E48" s="968"/>
      <c r="F48" s="966"/>
      <c r="G48" s="966"/>
      <c r="H48" s="966"/>
      <c r="I48" s="966"/>
      <c r="J48" s="966"/>
      <c r="K48" s="966"/>
      <c r="L48" s="966"/>
      <c r="M48" s="966"/>
      <c r="N48" s="966"/>
      <c r="O48" s="966"/>
      <c r="P48" s="966"/>
      <c r="Q48" s="966"/>
      <c r="R48" s="966"/>
      <c r="S48" s="966"/>
      <c r="T48" s="966"/>
      <c r="U48" s="966"/>
      <c r="V48" s="967"/>
      <c r="W48" s="917"/>
      <c r="X48" s="918"/>
      <c r="Y48" s="918"/>
      <c r="Z48" s="918"/>
      <c r="AA48" s="919"/>
      <c r="AB48" s="895" t="s">
        <v>34</v>
      </c>
      <c r="AC48" s="896"/>
      <c r="AD48" s="896"/>
      <c r="AE48" s="897"/>
      <c r="AF48" s="892" t="s">
        <v>32</v>
      </c>
      <c r="AG48" s="893"/>
      <c r="AH48" s="1001" t="s">
        <v>1040</v>
      </c>
      <c r="AI48" s="1001"/>
      <c r="AJ48" s="1001"/>
      <c r="AK48" s="1001"/>
      <c r="AL48" s="1001"/>
      <c r="AM48" s="1001"/>
      <c r="AN48" s="1001"/>
      <c r="AO48" s="1002"/>
      <c r="AP48" s="892"/>
      <c r="AQ48" s="893"/>
      <c r="AR48" s="893"/>
      <c r="AS48" s="894"/>
    </row>
    <row r="49" spans="2:45" ht="20.100000000000001" customHeight="1">
      <c r="B49" s="914"/>
      <c r="C49" s="954"/>
      <c r="D49" s="955"/>
      <c r="E49" s="965" t="str">
        <f>HYPERLINK("#高齢者就労!$B$20","高齢者就労に関する届出書")</f>
        <v>高齢者就労に関する届出書</v>
      </c>
      <c r="F49" s="966"/>
      <c r="G49" s="966"/>
      <c r="H49" s="966"/>
      <c r="I49" s="966"/>
      <c r="J49" s="966"/>
      <c r="K49" s="966"/>
      <c r="L49" s="966"/>
      <c r="M49" s="966"/>
      <c r="N49" s="966"/>
      <c r="O49" s="966"/>
      <c r="P49" s="966"/>
      <c r="Q49" s="966"/>
      <c r="R49" s="966"/>
      <c r="S49" s="966"/>
      <c r="T49" s="966"/>
      <c r="U49" s="966"/>
      <c r="V49" s="967"/>
      <c r="W49" s="920" t="s">
        <v>1448</v>
      </c>
      <c r="X49" s="921"/>
      <c r="Y49" s="921"/>
      <c r="Z49" s="921"/>
      <c r="AA49" s="922"/>
      <c r="AB49" s="895" t="s">
        <v>57</v>
      </c>
      <c r="AC49" s="896"/>
      <c r="AD49" s="896"/>
      <c r="AE49" s="897"/>
      <c r="AF49" s="892" t="s">
        <v>31</v>
      </c>
      <c r="AG49" s="893"/>
      <c r="AH49" s="1001" t="s">
        <v>1040</v>
      </c>
      <c r="AI49" s="1001"/>
      <c r="AJ49" s="1001"/>
      <c r="AK49" s="1001"/>
      <c r="AL49" s="1001"/>
      <c r="AM49" s="1001"/>
      <c r="AN49" s="1001"/>
      <c r="AO49" s="1002"/>
      <c r="AP49" s="892"/>
      <c r="AQ49" s="893"/>
      <c r="AR49" s="893"/>
      <c r="AS49" s="894"/>
    </row>
    <row r="50" spans="2:45" ht="20.100000000000001" customHeight="1">
      <c r="B50" s="914"/>
      <c r="C50" s="954"/>
      <c r="D50" s="955"/>
      <c r="E50" s="968"/>
      <c r="F50" s="966"/>
      <c r="G50" s="966"/>
      <c r="H50" s="966"/>
      <c r="I50" s="966"/>
      <c r="J50" s="966"/>
      <c r="K50" s="966"/>
      <c r="L50" s="966"/>
      <c r="M50" s="966"/>
      <c r="N50" s="966"/>
      <c r="O50" s="966"/>
      <c r="P50" s="966"/>
      <c r="Q50" s="966"/>
      <c r="R50" s="966"/>
      <c r="S50" s="966"/>
      <c r="T50" s="966"/>
      <c r="U50" s="966"/>
      <c r="V50" s="967"/>
      <c r="W50" s="917"/>
      <c r="X50" s="918"/>
      <c r="Y50" s="918"/>
      <c r="Z50" s="918"/>
      <c r="AA50" s="919"/>
      <c r="AB50" s="895" t="s">
        <v>34</v>
      </c>
      <c r="AC50" s="896"/>
      <c r="AD50" s="896"/>
      <c r="AE50" s="897"/>
      <c r="AF50" s="892" t="s">
        <v>32</v>
      </c>
      <c r="AG50" s="893"/>
      <c r="AH50" s="1001" t="s">
        <v>1040</v>
      </c>
      <c r="AI50" s="1001"/>
      <c r="AJ50" s="1001"/>
      <c r="AK50" s="1001"/>
      <c r="AL50" s="1001"/>
      <c r="AM50" s="1001"/>
      <c r="AN50" s="1001"/>
      <c r="AO50" s="1002"/>
      <c r="AP50" s="892"/>
      <c r="AQ50" s="893"/>
      <c r="AR50" s="893"/>
      <c r="AS50" s="894"/>
    </row>
    <row r="51" spans="2:45" ht="20.100000000000001" customHeight="1">
      <c r="B51" s="914"/>
      <c r="C51" s="954"/>
      <c r="D51" s="955"/>
      <c r="E51" s="965" t="str">
        <f>HYPERLINK("#重機作業計画書!$D$6","重機作業計画書")</f>
        <v>重機作業計画書</v>
      </c>
      <c r="F51" s="966"/>
      <c r="G51" s="966"/>
      <c r="H51" s="966"/>
      <c r="I51" s="966"/>
      <c r="J51" s="966"/>
      <c r="K51" s="966"/>
      <c r="L51" s="966"/>
      <c r="M51" s="966"/>
      <c r="N51" s="966"/>
      <c r="O51" s="966"/>
      <c r="P51" s="966"/>
      <c r="Q51" s="966"/>
      <c r="R51" s="966"/>
      <c r="S51" s="966"/>
      <c r="T51" s="966"/>
      <c r="U51" s="966"/>
      <c r="V51" s="967"/>
      <c r="W51" s="920" t="s">
        <v>1449</v>
      </c>
      <c r="X51" s="921"/>
      <c r="Y51" s="921"/>
      <c r="Z51" s="921"/>
      <c r="AA51" s="922"/>
      <c r="AB51" s="895" t="s">
        <v>57</v>
      </c>
      <c r="AC51" s="896"/>
      <c r="AD51" s="896"/>
      <c r="AE51" s="897"/>
      <c r="AF51" s="892" t="s">
        <v>31</v>
      </c>
      <c r="AG51" s="893"/>
      <c r="AH51" s="1001" t="s">
        <v>1040</v>
      </c>
      <c r="AI51" s="1001"/>
      <c r="AJ51" s="1001"/>
      <c r="AK51" s="1001"/>
      <c r="AL51" s="1001"/>
      <c r="AM51" s="1001"/>
      <c r="AN51" s="1001"/>
      <c r="AO51" s="1002"/>
      <c r="AP51" s="892"/>
      <c r="AQ51" s="893"/>
      <c r="AR51" s="893"/>
      <c r="AS51" s="894"/>
    </row>
    <row r="52" spans="2:45" ht="20.100000000000001" customHeight="1">
      <c r="B52" s="914"/>
      <c r="C52" s="954"/>
      <c r="D52" s="955"/>
      <c r="E52" s="968"/>
      <c r="F52" s="966"/>
      <c r="G52" s="966"/>
      <c r="H52" s="966"/>
      <c r="I52" s="966"/>
      <c r="J52" s="966"/>
      <c r="K52" s="966"/>
      <c r="L52" s="966"/>
      <c r="M52" s="966"/>
      <c r="N52" s="966"/>
      <c r="O52" s="966"/>
      <c r="P52" s="966"/>
      <c r="Q52" s="966"/>
      <c r="R52" s="966"/>
      <c r="S52" s="966"/>
      <c r="T52" s="966"/>
      <c r="U52" s="966"/>
      <c r="V52" s="967"/>
      <c r="W52" s="917" t="s">
        <v>1450</v>
      </c>
      <c r="X52" s="918"/>
      <c r="Y52" s="918"/>
      <c r="Z52" s="918"/>
      <c r="AA52" s="919"/>
      <c r="AB52" s="895" t="s">
        <v>34</v>
      </c>
      <c r="AC52" s="896"/>
      <c r="AD52" s="896"/>
      <c r="AE52" s="897"/>
      <c r="AF52" s="892" t="s">
        <v>32</v>
      </c>
      <c r="AG52" s="893"/>
      <c r="AH52" s="1001" t="s">
        <v>1040</v>
      </c>
      <c r="AI52" s="1001"/>
      <c r="AJ52" s="1001"/>
      <c r="AK52" s="1001"/>
      <c r="AL52" s="1001"/>
      <c r="AM52" s="1001"/>
      <c r="AN52" s="1001"/>
      <c r="AO52" s="1002"/>
      <c r="AP52" s="892"/>
      <c r="AQ52" s="893"/>
      <c r="AR52" s="893"/>
      <c r="AS52" s="894"/>
    </row>
    <row r="53" spans="2:45" ht="20.100000000000001" customHeight="1">
      <c r="B53" s="914"/>
      <c r="C53" s="954"/>
      <c r="D53" s="955"/>
      <c r="E53" s="965" t="str">
        <f>HYPERLINK("#クレーン作業計画!$B$6","クレーン作業計画書")</f>
        <v>クレーン作業計画書</v>
      </c>
      <c r="F53" s="966"/>
      <c r="G53" s="966"/>
      <c r="H53" s="966"/>
      <c r="I53" s="966"/>
      <c r="J53" s="966"/>
      <c r="K53" s="966"/>
      <c r="L53" s="966"/>
      <c r="M53" s="966"/>
      <c r="N53" s="966"/>
      <c r="O53" s="966"/>
      <c r="P53" s="966"/>
      <c r="Q53" s="966"/>
      <c r="R53" s="966"/>
      <c r="S53" s="966"/>
      <c r="T53" s="966"/>
      <c r="U53" s="966"/>
      <c r="V53" s="967"/>
      <c r="W53" s="920" t="s">
        <v>1451</v>
      </c>
      <c r="X53" s="921"/>
      <c r="Y53" s="921"/>
      <c r="Z53" s="921"/>
      <c r="AA53" s="922"/>
      <c r="AB53" s="895" t="s">
        <v>57</v>
      </c>
      <c r="AC53" s="896"/>
      <c r="AD53" s="896"/>
      <c r="AE53" s="897"/>
      <c r="AF53" s="892" t="s">
        <v>31</v>
      </c>
      <c r="AG53" s="893"/>
      <c r="AH53" s="1001" t="s">
        <v>1040</v>
      </c>
      <c r="AI53" s="1001"/>
      <c r="AJ53" s="1001"/>
      <c r="AK53" s="1001"/>
      <c r="AL53" s="1001"/>
      <c r="AM53" s="1001"/>
      <c r="AN53" s="1001"/>
      <c r="AO53" s="1002"/>
      <c r="AP53" s="892"/>
      <c r="AQ53" s="893"/>
      <c r="AR53" s="893"/>
      <c r="AS53" s="894"/>
    </row>
    <row r="54" spans="2:45" ht="20.100000000000001" customHeight="1">
      <c r="B54" s="914"/>
      <c r="C54" s="954"/>
      <c r="D54" s="955"/>
      <c r="E54" s="968"/>
      <c r="F54" s="966"/>
      <c r="G54" s="966"/>
      <c r="H54" s="966"/>
      <c r="I54" s="966"/>
      <c r="J54" s="966"/>
      <c r="K54" s="966"/>
      <c r="L54" s="966"/>
      <c r="M54" s="966"/>
      <c r="N54" s="966"/>
      <c r="O54" s="966"/>
      <c r="P54" s="966"/>
      <c r="Q54" s="966"/>
      <c r="R54" s="966"/>
      <c r="S54" s="966"/>
      <c r="T54" s="966"/>
      <c r="U54" s="966"/>
      <c r="V54" s="967"/>
      <c r="W54" s="917" t="s">
        <v>1452</v>
      </c>
      <c r="X54" s="918"/>
      <c r="Y54" s="918"/>
      <c r="Z54" s="918"/>
      <c r="AA54" s="919"/>
      <c r="AB54" s="895" t="s">
        <v>34</v>
      </c>
      <c r="AC54" s="896"/>
      <c r="AD54" s="896"/>
      <c r="AE54" s="897"/>
      <c r="AF54" s="892" t="s">
        <v>32</v>
      </c>
      <c r="AG54" s="893"/>
      <c r="AH54" s="1001" t="s">
        <v>1040</v>
      </c>
      <c r="AI54" s="1001"/>
      <c r="AJ54" s="1001"/>
      <c r="AK54" s="1001"/>
      <c r="AL54" s="1001"/>
      <c r="AM54" s="1001"/>
      <c r="AN54" s="1001"/>
      <c r="AO54" s="1002"/>
      <c r="AP54" s="892"/>
      <c r="AQ54" s="893"/>
      <c r="AR54" s="893"/>
      <c r="AS54" s="894"/>
    </row>
    <row r="55" spans="2:45" ht="20.100000000000001" customHeight="1">
      <c r="B55" s="914"/>
      <c r="C55" s="954"/>
      <c r="D55" s="955"/>
      <c r="E55" s="965" t="str">
        <f>HYPERLINK("#用途外作業計画!$D$8","用途外使用に関する作業計画届")</f>
        <v>用途外使用に関する作業計画届</v>
      </c>
      <c r="F55" s="966"/>
      <c r="G55" s="966"/>
      <c r="H55" s="966"/>
      <c r="I55" s="966"/>
      <c r="J55" s="966"/>
      <c r="K55" s="966"/>
      <c r="L55" s="966"/>
      <c r="M55" s="966"/>
      <c r="N55" s="966"/>
      <c r="O55" s="966"/>
      <c r="P55" s="966"/>
      <c r="Q55" s="966"/>
      <c r="R55" s="966"/>
      <c r="S55" s="966"/>
      <c r="T55" s="966"/>
      <c r="U55" s="966"/>
      <c r="V55" s="967"/>
      <c r="W55" s="920" t="s">
        <v>1449</v>
      </c>
      <c r="X55" s="921"/>
      <c r="Y55" s="921"/>
      <c r="Z55" s="921"/>
      <c r="AA55" s="922"/>
      <c r="AB55" s="895" t="s">
        <v>57</v>
      </c>
      <c r="AC55" s="896"/>
      <c r="AD55" s="896"/>
      <c r="AE55" s="897"/>
      <c r="AF55" s="892" t="s">
        <v>31</v>
      </c>
      <c r="AG55" s="893"/>
      <c r="AH55" s="1001" t="s">
        <v>1040</v>
      </c>
      <c r="AI55" s="1001"/>
      <c r="AJ55" s="1001"/>
      <c r="AK55" s="1001"/>
      <c r="AL55" s="1001"/>
      <c r="AM55" s="1001"/>
      <c r="AN55" s="1001"/>
      <c r="AO55" s="1002"/>
      <c r="AP55" s="892"/>
      <c r="AQ55" s="893"/>
      <c r="AR55" s="893"/>
      <c r="AS55" s="894"/>
    </row>
    <row r="56" spans="2:45" ht="20.100000000000001" customHeight="1">
      <c r="B56" s="914"/>
      <c r="C56" s="954"/>
      <c r="D56" s="955"/>
      <c r="E56" s="1022"/>
      <c r="F56" s="1023"/>
      <c r="G56" s="1023"/>
      <c r="H56" s="1023"/>
      <c r="I56" s="1023"/>
      <c r="J56" s="1023"/>
      <c r="K56" s="1023"/>
      <c r="L56" s="1023"/>
      <c r="M56" s="1023"/>
      <c r="N56" s="1023"/>
      <c r="O56" s="1023"/>
      <c r="P56" s="1023"/>
      <c r="Q56" s="1023"/>
      <c r="R56" s="1023"/>
      <c r="S56" s="1023"/>
      <c r="T56" s="1023"/>
      <c r="U56" s="1023"/>
      <c r="V56" s="1024"/>
      <c r="W56" s="923" t="s">
        <v>1453</v>
      </c>
      <c r="X56" s="924"/>
      <c r="Y56" s="924"/>
      <c r="Z56" s="924"/>
      <c r="AA56" s="925"/>
      <c r="AB56" s="898" t="s">
        <v>34</v>
      </c>
      <c r="AC56" s="899"/>
      <c r="AD56" s="899"/>
      <c r="AE56" s="900"/>
      <c r="AF56" s="975" t="s">
        <v>32</v>
      </c>
      <c r="AG56" s="976"/>
      <c r="AH56" s="1003" t="s">
        <v>1040</v>
      </c>
      <c r="AI56" s="1003"/>
      <c r="AJ56" s="1003"/>
      <c r="AK56" s="1003"/>
      <c r="AL56" s="1003"/>
      <c r="AM56" s="1003"/>
      <c r="AN56" s="1003"/>
      <c r="AO56" s="1004"/>
      <c r="AP56" s="975"/>
      <c r="AQ56" s="976"/>
      <c r="AR56" s="976"/>
      <c r="AS56" s="1051"/>
    </row>
    <row r="57" spans="2:45" ht="20.100000000000001" customHeight="1">
      <c r="B57" s="932" t="s">
        <v>45</v>
      </c>
      <c r="C57" s="926" t="s">
        <v>47</v>
      </c>
      <c r="D57" s="927"/>
      <c r="E57" s="1013" t="str">
        <f>HYPERLINK("#工事安全衛生計画書!$G$11","工事安全衛生計画書")</f>
        <v>工事安全衛生計画書</v>
      </c>
      <c r="F57" s="1014"/>
      <c r="G57" s="1014"/>
      <c r="H57" s="1014"/>
      <c r="I57" s="1014"/>
      <c r="J57" s="1014"/>
      <c r="K57" s="1014"/>
      <c r="L57" s="1014"/>
      <c r="M57" s="1014"/>
      <c r="N57" s="1014"/>
      <c r="O57" s="1014"/>
      <c r="P57" s="1014"/>
      <c r="Q57" s="1014"/>
      <c r="R57" s="1014"/>
      <c r="S57" s="1014"/>
      <c r="T57" s="1014"/>
      <c r="U57" s="1014"/>
      <c r="V57" s="1015"/>
      <c r="W57" s="1016" t="s">
        <v>1454</v>
      </c>
      <c r="X57" s="1017"/>
      <c r="Y57" s="1017"/>
      <c r="Z57" s="1017"/>
      <c r="AA57" s="1018"/>
      <c r="AB57" s="1019" t="s">
        <v>33</v>
      </c>
      <c r="AC57" s="1020"/>
      <c r="AD57" s="1020"/>
      <c r="AE57" s="1021"/>
      <c r="AF57" s="932" t="s">
        <v>31</v>
      </c>
      <c r="AG57" s="996"/>
      <c r="AH57" s="952" t="s">
        <v>1040</v>
      </c>
      <c r="AI57" s="952"/>
      <c r="AJ57" s="952"/>
      <c r="AK57" s="952"/>
      <c r="AL57" s="952"/>
      <c r="AM57" s="952"/>
      <c r="AN57" s="952"/>
      <c r="AO57" s="953"/>
      <c r="AP57" s="932"/>
      <c r="AQ57" s="996"/>
      <c r="AR57" s="996"/>
      <c r="AS57" s="997"/>
    </row>
    <row r="58" spans="2:45" ht="20.100000000000001" customHeight="1">
      <c r="B58" s="892"/>
      <c r="C58" s="928"/>
      <c r="D58" s="929"/>
      <c r="E58" s="968"/>
      <c r="F58" s="966"/>
      <c r="G58" s="966"/>
      <c r="H58" s="966"/>
      <c r="I58" s="966"/>
      <c r="J58" s="966"/>
      <c r="K58" s="966"/>
      <c r="L58" s="966"/>
      <c r="M58" s="966"/>
      <c r="N58" s="966"/>
      <c r="O58" s="966"/>
      <c r="P58" s="966"/>
      <c r="Q58" s="966"/>
      <c r="R58" s="966"/>
      <c r="S58" s="966"/>
      <c r="T58" s="966"/>
      <c r="U58" s="966"/>
      <c r="V58" s="967"/>
      <c r="W58" s="977"/>
      <c r="X58" s="1011"/>
      <c r="Y58" s="1011"/>
      <c r="Z58" s="1011"/>
      <c r="AA58" s="1012"/>
      <c r="AB58" s="971" t="s">
        <v>34</v>
      </c>
      <c r="AC58" s="948"/>
      <c r="AD58" s="948"/>
      <c r="AE58" s="949"/>
      <c r="AF58" s="892" t="s">
        <v>32</v>
      </c>
      <c r="AG58" s="893"/>
      <c r="AH58" s="1001" t="s">
        <v>1040</v>
      </c>
      <c r="AI58" s="1001"/>
      <c r="AJ58" s="1001"/>
      <c r="AK58" s="1001"/>
      <c r="AL58" s="1001"/>
      <c r="AM58" s="1001"/>
      <c r="AN58" s="1001"/>
      <c r="AO58" s="1002"/>
      <c r="AP58" s="892"/>
      <c r="AQ58" s="893"/>
      <c r="AR58" s="893"/>
      <c r="AS58" s="894"/>
    </row>
    <row r="59" spans="2:45" ht="20.100000000000001" customHeight="1">
      <c r="B59" s="892"/>
      <c r="C59" s="928"/>
      <c r="D59" s="929"/>
      <c r="E59" s="965" t="str">
        <f>HYPERLINK("#安全衛生計画書!$D$8","安全衛生計画書")</f>
        <v>安全衛生計画書</v>
      </c>
      <c r="F59" s="966"/>
      <c r="G59" s="966"/>
      <c r="H59" s="966"/>
      <c r="I59" s="966"/>
      <c r="J59" s="966"/>
      <c r="K59" s="966"/>
      <c r="L59" s="966"/>
      <c r="M59" s="966"/>
      <c r="N59" s="966"/>
      <c r="O59" s="966"/>
      <c r="P59" s="966"/>
      <c r="Q59" s="966"/>
      <c r="R59" s="966"/>
      <c r="S59" s="966"/>
      <c r="T59" s="966"/>
      <c r="U59" s="966"/>
      <c r="V59" s="967"/>
      <c r="W59" s="977" t="s">
        <v>1455</v>
      </c>
      <c r="X59" s="1011"/>
      <c r="Y59" s="1011"/>
      <c r="Z59" s="1011"/>
      <c r="AA59" s="1012"/>
      <c r="AB59" s="895" t="s">
        <v>33</v>
      </c>
      <c r="AC59" s="896"/>
      <c r="AD59" s="896"/>
      <c r="AE59" s="897"/>
      <c r="AF59" s="892" t="s">
        <v>31</v>
      </c>
      <c r="AG59" s="893"/>
      <c r="AH59" s="1001" t="s">
        <v>1040</v>
      </c>
      <c r="AI59" s="1001"/>
      <c r="AJ59" s="1001"/>
      <c r="AK59" s="1001"/>
      <c r="AL59" s="1001"/>
      <c r="AM59" s="1001"/>
      <c r="AN59" s="1001"/>
      <c r="AO59" s="1002"/>
      <c r="AP59" s="892"/>
      <c r="AQ59" s="893"/>
      <c r="AR59" s="893"/>
      <c r="AS59" s="894"/>
    </row>
    <row r="60" spans="2:45" ht="20.100000000000001" customHeight="1">
      <c r="B60" s="892"/>
      <c r="C60" s="928"/>
      <c r="D60" s="929"/>
      <c r="E60" s="968"/>
      <c r="F60" s="966"/>
      <c r="G60" s="966"/>
      <c r="H60" s="966"/>
      <c r="I60" s="966"/>
      <c r="J60" s="966"/>
      <c r="K60" s="966"/>
      <c r="L60" s="966"/>
      <c r="M60" s="966"/>
      <c r="N60" s="966"/>
      <c r="O60" s="966"/>
      <c r="P60" s="966"/>
      <c r="Q60" s="966"/>
      <c r="R60" s="966"/>
      <c r="S60" s="966"/>
      <c r="T60" s="966"/>
      <c r="U60" s="966"/>
      <c r="V60" s="967"/>
      <c r="W60" s="977"/>
      <c r="X60" s="1011"/>
      <c r="Y60" s="1011"/>
      <c r="Z60" s="1011"/>
      <c r="AA60" s="1012"/>
      <c r="AB60" s="895"/>
      <c r="AC60" s="896"/>
      <c r="AD60" s="896"/>
      <c r="AE60" s="897"/>
      <c r="AF60" s="892" t="s">
        <v>32</v>
      </c>
      <c r="AG60" s="893"/>
      <c r="AH60" s="1001" t="s">
        <v>1040</v>
      </c>
      <c r="AI60" s="1001"/>
      <c r="AJ60" s="1001"/>
      <c r="AK60" s="1001"/>
      <c r="AL60" s="1001"/>
      <c r="AM60" s="1001"/>
      <c r="AN60" s="1001"/>
      <c r="AO60" s="1002"/>
      <c r="AP60" s="892"/>
      <c r="AQ60" s="893"/>
      <c r="AR60" s="893"/>
      <c r="AS60" s="894"/>
    </row>
    <row r="61" spans="2:45" ht="20.100000000000001" customHeight="1">
      <c r="B61" s="892"/>
      <c r="C61" s="928"/>
      <c r="D61" s="929"/>
      <c r="E61" s="942" t="s">
        <v>46</v>
      </c>
      <c r="F61" s="943"/>
      <c r="G61" s="943"/>
      <c r="H61" s="943"/>
      <c r="I61" s="943"/>
      <c r="J61" s="943"/>
      <c r="K61" s="943"/>
      <c r="L61" s="943"/>
      <c r="M61" s="943"/>
      <c r="N61" s="943"/>
      <c r="O61" s="943"/>
      <c r="P61" s="943"/>
      <c r="Q61" s="943"/>
      <c r="R61" s="943"/>
      <c r="S61" s="943"/>
      <c r="T61" s="943"/>
      <c r="U61" s="943"/>
      <c r="V61" s="944"/>
      <c r="W61" s="895" t="s">
        <v>58</v>
      </c>
      <c r="X61" s="896"/>
      <c r="Y61" s="896"/>
      <c r="Z61" s="896"/>
      <c r="AA61" s="897"/>
      <c r="AB61" s="895" t="s">
        <v>33</v>
      </c>
      <c r="AC61" s="948"/>
      <c r="AD61" s="948"/>
      <c r="AE61" s="949"/>
      <c r="AF61" s="892" t="s">
        <v>31</v>
      </c>
      <c r="AG61" s="893"/>
      <c r="AH61" s="1001" t="s">
        <v>1040</v>
      </c>
      <c r="AI61" s="1001"/>
      <c r="AJ61" s="1001"/>
      <c r="AK61" s="1001"/>
      <c r="AL61" s="1001"/>
      <c r="AM61" s="1001"/>
      <c r="AN61" s="1001"/>
      <c r="AO61" s="1002"/>
      <c r="AP61" s="892"/>
      <c r="AQ61" s="893"/>
      <c r="AR61" s="893"/>
      <c r="AS61" s="894"/>
    </row>
    <row r="62" spans="2:45" ht="20.100000000000001" customHeight="1">
      <c r="B62" s="933"/>
      <c r="C62" s="930"/>
      <c r="D62" s="931"/>
      <c r="E62" s="945"/>
      <c r="F62" s="946"/>
      <c r="G62" s="946"/>
      <c r="H62" s="946"/>
      <c r="I62" s="946"/>
      <c r="J62" s="946"/>
      <c r="K62" s="946"/>
      <c r="L62" s="946"/>
      <c r="M62" s="946"/>
      <c r="N62" s="946"/>
      <c r="O62" s="946"/>
      <c r="P62" s="946"/>
      <c r="Q62" s="946"/>
      <c r="R62" s="946"/>
      <c r="S62" s="946"/>
      <c r="T62" s="946"/>
      <c r="U62" s="946"/>
      <c r="V62" s="947"/>
      <c r="W62" s="934"/>
      <c r="X62" s="935"/>
      <c r="Y62" s="935"/>
      <c r="Z62" s="935"/>
      <c r="AA62" s="936"/>
      <c r="AB62" s="939" t="s">
        <v>34</v>
      </c>
      <c r="AC62" s="940"/>
      <c r="AD62" s="940"/>
      <c r="AE62" s="941"/>
      <c r="AF62" s="933" t="s">
        <v>32</v>
      </c>
      <c r="AG62" s="937"/>
      <c r="AH62" s="950" t="s">
        <v>1040</v>
      </c>
      <c r="AI62" s="950"/>
      <c r="AJ62" s="950"/>
      <c r="AK62" s="950"/>
      <c r="AL62" s="950"/>
      <c r="AM62" s="950"/>
      <c r="AN62" s="950"/>
      <c r="AO62" s="951"/>
      <c r="AP62" s="933"/>
      <c r="AQ62" s="937"/>
      <c r="AR62" s="937"/>
      <c r="AS62" s="938"/>
    </row>
    <row r="63" spans="2:45" ht="24.95" customHeight="1">
      <c r="AP63" s="916" t="s">
        <v>1668</v>
      </c>
      <c r="AQ63" s="916"/>
      <c r="AR63" s="916"/>
      <c r="AS63" s="916"/>
    </row>
    <row r="64" spans="2:45" ht="20.100000000000001" customHeight="1" thickBot="1">
      <c r="AI64" s="615"/>
      <c r="AJ64" s="990" t="s">
        <v>52</v>
      </c>
      <c r="AK64" s="991"/>
      <c r="AL64" s="991"/>
      <c r="AM64" s="991"/>
      <c r="AN64" s="992"/>
      <c r="AO64" s="990" t="s">
        <v>52</v>
      </c>
      <c r="AP64" s="991"/>
      <c r="AQ64" s="991"/>
      <c r="AR64" s="991"/>
      <c r="AS64" s="992"/>
    </row>
    <row r="65" spans="2:45" ht="20.100000000000001" customHeight="1">
      <c r="B65" s="1005" t="s">
        <v>27</v>
      </c>
      <c r="C65" s="1006"/>
      <c r="D65" s="1006"/>
      <c r="E65" s="1006"/>
      <c r="F65" s="1006"/>
      <c r="G65" s="1006"/>
      <c r="H65" s="1006"/>
      <c r="I65" s="1006"/>
      <c r="J65" s="1006"/>
      <c r="K65" s="1006"/>
      <c r="L65" s="1006"/>
      <c r="M65" s="1006"/>
      <c r="N65" s="1006"/>
      <c r="O65" s="1006"/>
      <c r="P65" s="1006"/>
      <c r="Q65" s="1006"/>
      <c r="R65" s="1006"/>
      <c r="S65" s="1006"/>
      <c r="T65" s="1006"/>
      <c r="U65" s="1006"/>
      <c r="V65" s="1006"/>
      <c r="W65" s="1006"/>
      <c r="X65" s="1006"/>
      <c r="Y65" s="1006"/>
      <c r="Z65" s="1006"/>
      <c r="AA65" s="1006"/>
      <c r="AB65" s="1006"/>
      <c r="AC65" s="1006"/>
      <c r="AD65" s="1007"/>
      <c r="AJ65" s="993" t="s">
        <v>51</v>
      </c>
      <c r="AK65" s="994"/>
      <c r="AL65" s="994"/>
      <c r="AM65" s="994"/>
      <c r="AN65" s="995"/>
      <c r="AO65" s="993" t="s">
        <v>51</v>
      </c>
      <c r="AP65" s="994"/>
      <c r="AQ65" s="994"/>
      <c r="AR65" s="994"/>
      <c r="AS65" s="995"/>
    </row>
    <row r="66" spans="2:45" ht="20.100000000000001" customHeight="1" thickBot="1">
      <c r="B66" s="1008"/>
      <c r="C66" s="1009"/>
      <c r="D66" s="1009"/>
      <c r="E66" s="1009"/>
      <c r="F66" s="1009"/>
      <c r="G66" s="1009"/>
      <c r="H66" s="1009"/>
      <c r="I66" s="1009"/>
      <c r="J66" s="1009"/>
      <c r="K66" s="1009"/>
      <c r="L66" s="1009"/>
      <c r="M66" s="1009"/>
      <c r="N66" s="1009"/>
      <c r="O66" s="1009"/>
      <c r="P66" s="1009"/>
      <c r="Q66" s="1009"/>
      <c r="R66" s="1009"/>
      <c r="S66" s="1009"/>
      <c r="T66" s="1009"/>
      <c r="U66" s="1009"/>
      <c r="V66" s="1009"/>
      <c r="W66" s="1009"/>
      <c r="X66" s="1009"/>
      <c r="Y66" s="1009"/>
      <c r="Z66" s="1009"/>
      <c r="AA66" s="1009"/>
      <c r="AB66" s="1009"/>
      <c r="AC66" s="1009"/>
      <c r="AD66" s="1010"/>
      <c r="AJ66" s="993"/>
      <c r="AK66" s="994"/>
      <c r="AL66" s="994"/>
      <c r="AM66" s="994"/>
      <c r="AN66" s="995"/>
      <c r="AO66" s="993"/>
      <c r="AP66" s="994"/>
      <c r="AQ66" s="994"/>
      <c r="AR66" s="994"/>
      <c r="AS66" s="995"/>
    </row>
    <row r="67" spans="2:45" ht="20.100000000000001" customHeight="1">
      <c r="AJ67" s="993"/>
      <c r="AK67" s="994"/>
      <c r="AL67" s="994"/>
      <c r="AM67" s="994"/>
      <c r="AN67" s="995"/>
      <c r="AO67" s="993"/>
      <c r="AP67" s="994"/>
      <c r="AQ67" s="994"/>
      <c r="AR67" s="994"/>
      <c r="AS67" s="995"/>
    </row>
    <row r="68" spans="2:45" ht="20.100000000000001" customHeight="1">
      <c r="B68" s="1036" t="s">
        <v>28</v>
      </c>
      <c r="C68" s="1037"/>
      <c r="D68" s="1037"/>
      <c r="E68" s="882" t="str">
        <f>標準入力!$H$4</f>
        <v>土木第1グループ雑工事</v>
      </c>
      <c r="F68" s="882"/>
      <c r="G68" s="882"/>
      <c r="H68" s="882"/>
      <c r="I68" s="882"/>
      <c r="J68" s="882"/>
      <c r="K68" s="882"/>
      <c r="L68" s="882"/>
      <c r="M68" s="882"/>
      <c r="N68" s="882"/>
      <c r="O68" s="882"/>
      <c r="P68" s="882"/>
      <c r="Q68" s="882"/>
      <c r="R68" s="882"/>
      <c r="S68" s="882"/>
      <c r="T68" s="882"/>
      <c r="U68" s="882"/>
      <c r="V68" s="882"/>
      <c r="W68" s="882"/>
      <c r="X68" s="882"/>
      <c r="Y68" s="882"/>
      <c r="Z68" s="882"/>
      <c r="AA68" s="882"/>
      <c r="AB68" s="882"/>
      <c r="AC68" s="882"/>
      <c r="AD68" s="882"/>
      <c r="AF68" s="1036" t="s">
        <v>29</v>
      </c>
      <c r="AG68" s="1037"/>
      <c r="AH68" s="1037"/>
      <c r="AI68" s="1037"/>
      <c r="AJ68" s="882">
        <f>標準入力!$H$3</f>
        <v>2011001</v>
      </c>
      <c r="AK68" s="882"/>
      <c r="AL68" s="882"/>
      <c r="AM68" s="882"/>
      <c r="AN68" s="882"/>
      <c r="AO68" s="882"/>
      <c r="AP68" s="882"/>
      <c r="AQ68" s="882"/>
      <c r="AR68" s="882"/>
      <c r="AS68" s="882"/>
    </row>
    <row r="69" spans="2:45" ht="20.100000000000001" customHeight="1">
      <c r="B69" s="1037"/>
      <c r="C69" s="1037"/>
      <c r="D69" s="1037"/>
      <c r="E69" s="882"/>
      <c r="F69" s="882"/>
      <c r="G69" s="882"/>
      <c r="H69" s="882"/>
      <c r="I69" s="882"/>
      <c r="J69" s="882"/>
      <c r="K69" s="882"/>
      <c r="L69" s="882"/>
      <c r="M69" s="882"/>
      <c r="N69" s="882"/>
      <c r="O69" s="882"/>
      <c r="P69" s="882"/>
      <c r="Q69" s="882"/>
      <c r="R69" s="882"/>
      <c r="S69" s="882"/>
      <c r="T69" s="882"/>
      <c r="U69" s="882"/>
      <c r="V69" s="882"/>
      <c r="W69" s="882"/>
      <c r="X69" s="882"/>
      <c r="Y69" s="882"/>
      <c r="Z69" s="882"/>
      <c r="AA69" s="882"/>
      <c r="AB69" s="882"/>
      <c r="AC69" s="882"/>
      <c r="AD69" s="882"/>
      <c r="AF69" s="1037"/>
      <c r="AG69" s="1037"/>
      <c r="AH69" s="1037"/>
      <c r="AI69" s="1037"/>
      <c r="AJ69" s="882"/>
      <c r="AK69" s="882"/>
      <c r="AL69" s="882"/>
      <c r="AM69" s="882"/>
      <c r="AN69" s="882"/>
      <c r="AO69" s="882"/>
      <c r="AP69" s="882"/>
      <c r="AQ69" s="882"/>
      <c r="AR69" s="882"/>
      <c r="AS69" s="882"/>
    </row>
    <row r="70" spans="2:45" ht="8.25" customHeight="1"/>
    <row r="71" spans="2:45" ht="18" customHeight="1">
      <c r="B71" s="901" t="s">
        <v>49</v>
      </c>
      <c r="C71" s="1038"/>
      <c r="D71" s="1039"/>
      <c r="E71" s="901" t="s">
        <v>50</v>
      </c>
      <c r="F71" s="1038"/>
      <c r="G71" s="1038"/>
      <c r="H71" s="1038"/>
      <c r="I71" s="1038"/>
      <c r="J71" s="1038"/>
      <c r="K71" s="1038"/>
      <c r="L71" s="1038"/>
      <c r="M71" s="1038"/>
      <c r="N71" s="1038"/>
      <c r="O71" s="1038"/>
      <c r="P71" s="1038"/>
      <c r="Q71" s="1038"/>
      <c r="R71" s="1038"/>
      <c r="S71" s="1038"/>
      <c r="T71" s="1038"/>
      <c r="U71" s="1038"/>
      <c r="V71" s="1039"/>
      <c r="W71" s="901" t="s">
        <v>37</v>
      </c>
      <c r="X71" s="902"/>
      <c r="Y71" s="902"/>
      <c r="Z71" s="902"/>
      <c r="AA71" s="903"/>
      <c r="AB71" s="901" t="s">
        <v>35</v>
      </c>
      <c r="AC71" s="1038"/>
      <c r="AD71" s="1038"/>
      <c r="AE71" s="1039"/>
      <c r="AF71" s="901" t="s">
        <v>36</v>
      </c>
      <c r="AG71" s="1038"/>
      <c r="AH71" s="1038"/>
      <c r="AI71" s="1038"/>
      <c r="AJ71" s="1038"/>
      <c r="AK71" s="1038"/>
      <c r="AL71" s="1038"/>
      <c r="AM71" s="1038"/>
      <c r="AN71" s="1038"/>
      <c r="AO71" s="1039"/>
      <c r="AP71" s="913" t="s">
        <v>30</v>
      </c>
      <c r="AQ71" s="1043"/>
      <c r="AR71" s="1043"/>
      <c r="AS71" s="1044"/>
    </row>
    <row r="72" spans="2:45" ht="20.100000000000001" customHeight="1">
      <c r="B72" s="913" t="s">
        <v>1674</v>
      </c>
      <c r="C72" s="907" t="s">
        <v>1673</v>
      </c>
      <c r="D72" s="908"/>
      <c r="E72" s="1013" t="str">
        <f>HYPERLINK("#送り出し等教育実施報告書!$M$4","送り出し等教育実施報告書（資料含む）")</f>
        <v>送り出し等教育実施報告書（資料含む）</v>
      </c>
      <c r="F72" s="1014"/>
      <c r="G72" s="1014"/>
      <c r="H72" s="1014"/>
      <c r="I72" s="1014"/>
      <c r="J72" s="1014"/>
      <c r="K72" s="1014"/>
      <c r="L72" s="1014"/>
      <c r="M72" s="1014"/>
      <c r="N72" s="1014"/>
      <c r="O72" s="1014"/>
      <c r="P72" s="1014"/>
      <c r="Q72" s="1014"/>
      <c r="R72" s="1014"/>
      <c r="S72" s="1014"/>
      <c r="T72" s="1014"/>
      <c r="U72" s="1014"/>
      <c r="V72" s="1015"/>
      <c r="W72" s="1052" t="s">
        <v>1670</v>
      </c>
      <c r="X72" s="1053"/>
      <c r="Y72" s="1053"/>
      <c r="Z72" s="1053"/>
      <c r="AA72" s="1054"/>
      <c r="AB72" s="1019" t="s">
        <v>1671</v>
      </c>
      <c r="AC72" s="1020"/>
      <c r="AD72" s="1020"/>
      <c r="AE72" s="1021"/>
      <c r="AF72" s="932" t="s">
        <v>31</v>
      </c>
      <c r="AG72" s="996"/>
      <c r="AH72" s="952" t="s">
        <v>1040</v>
      </c>
      <c r="AI72" s="952"/>
      <c r="AJ72" s="952"/>
      <c r="AK72" s="952"/>
      <c r="AL72" s="952"/>
      <c r="AM72" s="952"/>
      <c r="AN72" s="952"/>
      <c r="AO72" s="953"/>
      <c r="AP72" s="932"/>
      <c r="AQ72" s="996"/>
      <c r="AR72" s="996"/>
      <c r="AS72" s="997"/>
    </row>
    <row r="73" spans="2:45" ht="20.100000000000001" customHeight="1">
      <c r="B73" s="914"/>
      <c r="C73" s="909"/>
      <c r="D73" s="910"/>
      <c r="E73" s="1030"/>
      <c r="F73" s="1031"/>
      <c r="G73" s="1031"/>
      <c r="H73" s="1031"/>
      <c r="I73" s="1031"/>
      <c r="J73" s="1031"/>
      <c r="K73" s="1031"/>
      <c r="L73" s="1031"/>
      <c r="M73" s="1031"/>
      <c r="N73" s="1031"/>
      <c r="O73" s="1031"/>
      <c r="P73" s="1031"/>
      <c r="Q73" s="1031"/>
      <c r="R73" s="1031"/>
      <c r="S73" s="1031"/>
      <c r="T73" s="1031"/>
      <c r="U73" s="1031"/>
      <c r="V73" s="1032"/>
      <c r="W73" s="1055"/>
      <c r="X73" s="1056"/>
      <c r="Y73" s="1056"/>
      <c r="Z73" s="1056"/>
      <c r="AA73" s="1057"/>
      <c r="AB73" s="939"/>
      <c r="AC73" s="940"/>
      <c r="AD73" s="940"/>
      <c r="AE73" s="941"/>
      <c r="AF73" s="933" t="s">
        <v>32</v>
      </c>
      <c r="AG73" s="937"/>
      <c r="AH73" s="950" t="s">
        <v>1040</v>
      </c>
      <c r="AI73" s="950"/>
      <c r="AJ73" s="950"/>
      <c r="AK73" s="950"/>
      <c r="AL73" s="950"/>
      <c r="AM73" s="950"/>
      <c r="AN73" s="950"/>
      <c r="AO73" s="951"/>
      <c r="AP73" s="892"/>
      <c r="AQ73" s="893"/>
      <c r="AR73" s="893"/>
      <c r="AS73" s="894"/>
    </row>
    <row r="74" spans="2:45" ht="20.100000000000001" customHeight="1">
      <c r="B74" s="914"/>
      <c r="C74" s="909"/>
      <c r="D74" s="910"/>
      <c r="E74" s="1013" t="str">
        <f>HYPERLINK("#新規入場教育記録!$D$17","作業員名簿兼新規入場教育記録")</f>
        <v>作業員名簿兼新規入場教育記録</v>
      </c>
      <c r="F74" s="1014"/>
      <c r="G74" s="1014"/>
      <c r="H74" s="1014"/>
      <c r="I74" s="1014"/>
      <c r="J74" s="1014"/>
      <c r="K74" s="1014"/>
      <c r="L74" s="1014"/>
      <c r="M74" s="1014"/>
      <c r="N74" s="1014"/>
      <c r="O74" s="1014"/>
      <c r="P74" s="1014"/>
      <c r="Q74" s="1014"/>
      <c r="R74" s="1014"/>
      <c r="S74" s="1014"/>
      <c r="T74" s="1014"/>
      <c r="U74" s="1014"/>
      <c r="V74" s="1015"/>
      <c r="W74" s="1052" t="s">
        <v>1918</v>
      </c>
      <c r="X74" s="1053"/>
      <c r="Y74" s="1053"/>
      <c r="Z74" s="1053"/>
      <c r="AA74" s="1054"/>
      <c r="AB74" s="1019" t="s">
        <v>1672</v>
      </c>
      <c r="AC74" s="1020"/>
      <c r="AD74" s="1020"/>
      <c r="AE74" s="1021"/>
      <c r="AF74" s="932" t="s">
        <v>31</v>
      </c>
      <c r="AG74" s="996"/>
      <c r="AH74" s="952" t="s">
        <v>1040</v>
      </c>
      <c r="AI74" s="952"/>
      <c r="AJ74" s="952"/>
      <c r="AK74" s="952"/>
      <c r="AL74" s="952"/>
      <c r="AM74" s="952"/>
      <c r="AN74" s="952"/>
      <c r="AO74" s="953"/>
      <c r="AP74" s="932"/>
      <c r="AQ74" s="996"/>
      <c r="AR74" s="996"/>
      <c r="AS74" s="997"/>
    </row>
    <row r="75" spans="2:45" ht="20.100000000000001" customHeight="1">
      <c r="B75" s="915"/>
      <c r="C75" s="911"/>
      <c r="D75" s="912"/>
      <c r="E75" s="1030"/>
      <c r="F75" s="1031"/>
      <c r="G75" s="1031"/>
      <c r="H75" s="1031"/>
      <c r="I75" s="1031"/>
      <c r="J75" s="1031"/>
      <c r="K75" s="1031"/>
      <c r="L75" s="1031"/>
      <c r="M75" s="1031"/>
      <c r="N75" s="1031"/>
      <c r="O75" s="1031"/>
      <c r="P75" s="1031"/>
      <c r="Q75" s="1031"/>
      <c r="R75" s="1031"/>
      <c r="S75" s="1031"/>
      <c r="T75" s="1031"/>
      <c r="U75" s="1031"/>
      <c r="V75" s="1032"/>
      <c r="W75" s="1055"/>
      <c r="X75" s="1056"/>
      <c r="Y75" s="1056"/>
      <c r="Z75" s="1056"/>
      <c r="AA75" s="1057"/>
      <c r="AB75" s="939"/>
      <c r="AC75" s="940"/>
      <c r="AD75" s="940"/>
      <c r="AE75" s="941"/>
      <c r="AF75" s="933" t="s">
        <v>32</v>
      </c>
      <c r="AG75" s="937"/>
      <c r="AH75" s="950" t="s">
        <v>1040</v>
      </c>
      <c r="AI75" s="950"/>
      <c r="AJ75" s="950"/>
      <c r="AK75" s="950"/>
      <c r="AL75" s="950"/>
      <c r="AM75" s="950"/>
      <c r="AN75" s="950"/>
      <c r="AO75" s="951"/>
      <c r="AP75" s="892"/>
      <c r="AQ75" s="893"/>
      <c r="AR75" s="893"/>
      <c r="AS75" s="894"/>
    </row>
    <row r="76" spans="2:45" ht="20.100000000000001" customHeight="1">
      <c r="B76" s="913" t="s">
        <v>1711</v>
      </c>
      <c r="C76" s="907" t="s">
        <v>1710</v>
      </c>
      <c r="D76" s="908"/>
      <c r="E76" s="1013" t="str">
        <f>HYPERLINK("#建退共加入労働者数報告書!AM3","建設業退職金共済制度加入労働者数報告書")</f>
        <v>建設業退職金共済制度加入労働者数報告書</v>
      </c>
      <c r="F76" s="1014"/>
      <c r="G76" s="1014"/>
      <c r="H76" s="1014"/>
      <c r="I76" s="1014"/>
      <c r="J76" s="1014"/>
      <c r="K76" s="1014"/>
      <c r="L76" s="1014"/>
      <c r="M76" s="1014"/>
      <c r="N76" s="1014"/>
      <c r="O76" s="1014"/>
      <c r="P76" s="1014"/>
      <c r="Q76" s="1014"/>
      <c r="R76" s="1014"/>
      <c r="S76" s="1014"/>
      <c r="T76" s="1014"/>
      <c r="U76" s="1014"/>
      <c r="V76" s="1015"/>
      <c r="W76" s="1052" t="s">
        <v>1686</v>
      </c>
      <c r="X76" s="1053"/>
      <c r="Y76" s="1053"/>
      <c r="Z76" s="1053"/>
      <c r="AA76" s="1054"/>
      <c r="AB76" s="1019" t="s">
        <v>1689</v>
      </c>
      <c r="AC76" s="1058"/>
      <c r="AD76" s="1058"/>
      <c r="AE76" s="1059"/>
      <c r="AF76" s="932" t="s">
        <v>31</v>
      </c>
      <c r="AG76" s="996"/>
      <c r="AH76" s="952" t="s">
        <v>1040</v>
      </c>
      <c r="AI76" s="952"/>
      <c r="AJ76" s="952"/>
      <c r="AK76" s="952"/>
      <c r="AL76" s="952"/>
      <c r="AM76" s="952"/>
      <c r="AN76" s="952"/>
      <c r="AO76" s="953"/>
      <c r="AP76" s="932"/>
      <c r="AQ76" s="996"/>
      <c r="AR76" s="996"/>
      <c r="AS76" s="997"/>
    </row>
    <row r="77" spans="2:45" ht="20.100000000000001" customHeight="1">
      <c r="B77" s="914"/>
      <c r="C77" s="909"/>
      <c r="D77" s="910"/>
      <c r="E77" s="1030"/>
      <c r="F77" s="1031"/>
      <c r="G77" s="1031"/>
      <c r="H77" s="1031"/>
      <c r="I77" s="1031"/>
      <c r="J77" s="1031"/>
      <c r="K77" s="1031"/>
      <c r="L77" s="1031"/>
      <c r="M77" s="1031"/>
      <c r="N77" s="1031"/>
      <c r="O77" s="1031"/>
      <c r="P77" s="1031"/>
      <c r="Q77" s="1031"/>
      <c r="R77" s="1031"/>
      <c r="S77" s="1031"/>
      <c r="T77" s="1031"/>
      <c r="U77" s="1031"/>
      <c r="V77" s="1032"/>
      <c r="W77" s="1055" t="s">
        <v>1687</v>
      </c>
      <c r="X77" s="1056"/>
      <c r="Y77" s="1056"/>
      <c r="Z77" s="1056"/>
      <c r="AA77" s="1057"/>
      <c r="AB77" s="939" t="s">
        <v>1708</v>
      </c>
      <c r="AC77" s="940"/>
      <c r="AD77" s="940"/>
      <c r="AE77" s="941"/>
      <c r="AF77" s="933" t="s">
        <v>32</v>
      </c>
      <c r="AG77" s="937"/>
      <c r="AH77" s="950" t="s">
        <v>1040</v>
      </c>
      <c r="AI77" s="950"/>
      <c r="AJ77" s="950"/>
      <c r="AK77" s="950"/>
      <c r="AL77" s="950"/>
      <c r="AM77" s="950"/>
      <c r="AN77" s="950"/>
      <c r="AO77" s="951"/>
      <c r="AP77" s="892"/>
      <c r="AQ77" s="893"/>
      <c r="AR77" s="893"/>
      <c r="AS77" s="894"/>
    </row>
    <row r="78" spans="2:45" ht="20.100000000000001" customHeight="1">
      <c r="B78" s="914"/>
      <c r="C78" s="909"/>
      <c r="D78" s="910"/>
      <c r="E78" s="1013" t="str">
        <f>HYPERLINK("#就労状況日別!AD5","被共済者就労状況報告書（日別報告様式）")</f>
        <v>被共済者就労状況報告書（日別報告様式）</v>
      </c>
      <c r="F78" s="1014"/>
      <c r="G78" s="1014"/>
      <c r="H78" s="1014"/>
      <c r="I78" s="1014"/>
      <c r="J78" s="1014"/>
      <c r="K78" s="1014"/>
      <c r="L78" s="1014"/>
      <c r="M78" s="1014"/>
      <c r="N78" s="1014"/>
      <c r="O78" s="1014"/>
      <c r="P78" s="1014"/>
      <c r="Q78" s="1014"/>
      <c r="R78" s="1014"/>
      <c r="S78" s="1014"/>
      <c r="T78" s="1014"/>
      <c r="U78" s="1014"/>
      <c r="V78" s="1015"/>
      <c r="W78" s="1052" t="s">
        <v>1686</v>
      </c>
      <c r="X78" s="1053"/>
      <c r="Y78" s="1053"/>
      <c r="Z78" s="1053"/>
      <c r="AA78" s="1054"/>
      <c r="AB78" s="901" t="s">
        <v>1707</v>
      </c>
      <c r="AC78" s="902"/>
      <c r="AD78" s="902"/>
      <c r="AE78" s="903"/>
      <c r="AF78" s="932" t="s">
        <v>31</v>
      </c>
      <c r="AG78" s="996"/>
      <c r="AH78" s="952" t="s">
        <v>1040</v>
      </c>
      <c r="AI78" s="952"/>
      <c r="AJ78" s="952"/>
      <c r="AK78" s="952"/>
      <c r="AL78" s="952"/>
      <c r="AM78" s="952"/>
      <c r="AN78" s="952"/>
      <c r="AO78" s="953"/>
      <c r="AP78" s="932"/>
      <c r="AQ78" s="996"/>
      <c r="AR78" s="996"/>
      <c r="AS78" s="997"/>
    </row>
    <row r="79" spans="2:45" ht="20.100000000000001" customHeight="1">
      <c r="B79" s="914"/>
      <c r="C79" s="909"/>
      <c r="D79" s="910"/>
      <c r="E79" s="1030"/>
      <c r="F79" s="1031"/>
      <c r="G79" s="1031"/>
      <c r="H79" s="1031"/>
      <c r="I79" s="1031"/>
      <c r="J79" s="1031"/>
      <c r="K79" s="1031"/>
      <c r="L79" s="1031"/>
      <c r="M79" s="1031"/>
      <c r="N79" s="1031"/>
      <c r="O79" s="1031"/>
      <c r="P79" s="1031"/>
      <c r="Q79" s="1031"/>
      <c r="R79" s="1031"/>
      <c r="S79" s="1031"/>
      <c r="T79" s="1031"/>
      <c r="U79" s="1031"/>
      <c r="V79" s="1032"/>
      <c r="W79" s="1055" t="s">
        <v>1690</v>
      </c>
      <c r="X79" s="1056"/>
      <c r="Y79" s="1056"/>
      <c r="Z79" s="1056"/>
      <c r="AA79" s="1057"/>
      <c r="AB79" s="904"/>
      <c r="AC79" s="905"/>
      <c r="AD79" s="905"/>
      <c r="AE79" s="906"/>
      <c r="AF79" s="933" t="s">
        <v>32</v>
      </c>
      <c r="AG79" s="937"/>
      <c r="AH79" s="950" t="s">
        <v>1040</v>
      </c>
      <c r="AI79" s="950"/>
      <c r="AJ79" s="950"/>
      <c r="AK79" s="950"/>
      <c r="AL79" s="950"/>
      <c r="AM79" s="950"/>
      <c r="AN79" s="950"/>
      <c r="AO79" s="951"/>
      <c r="AP79" s="892"/>
      <c r="AQ79" s="893"/>
      <c r="AR79" s="893"/>
      <c r="AS79" s="894"/>
    </row>
    <row r="80" spans="2:45" ht="20.100000000000001" customHeight="1">
      <c r="B80" s="914"/>
      <c r="C80" s="909"/>
      <c r="D80" s="910"/>
      <c r="E80" s="1013" t="str">
        <f>HYPERLINK("#就労状況月別!Y5","被共済者就労状況報告書（月別報告様式）")</f>
        <v>被共済者就労状況報告書（月別報告様式）</v>
      </c>
      <c r="F80" s="1014"/>
      <c r="G80" s="1014"/>
      <c r="H80" s="1014"/>
      <c r="I80" s="1014"/>
      <c r="J80" s="1014"/>
      <c r="K80" s="1014"/>
      <c r="L80" s="1014"/>
      <c r="M80" s="1014"/>
      <c r="N80" s="1014"/>
      <c r="O80" s="1014"/>
      <c r="P80" s="1014"/>
      <c r="Q80" s="1014"/>
      <c r="R80" s="1014"/>
      <c r="S80" s="1014"/>
      <c r="T80" s="1014"/>
      <c r="U80" s="1014"/>
      <c r="V80" s="1015"/>
      <c r="W80" s="1052" t="s">
        <v>1686</v>
      </c>
      <c r="X80" s="1053"/>
      <c r="Y80" s="1053"/>
      <c r="Z80" s="1053"/>
      <c r="AA80" s="1054"/>
      <c r="AB80" s="901" t="s">
        <v>1707</v>
      </c>
      <c r="AC80" s="902"/>
      <c r="AD80" s="902"/>
      <c r="AE80" s="903"/>
      <c r="AF80" s="932" t="s">
        <v>31</v>
      </c>
      <c r="AG80" s="996"/>
      <c r="AH80" s="952" t="s">
        <v>1040</v>
      </c>
      <c r="AI80" s="952"/>
      <c r="AJ80" s="952"/>
      <c r="AK80" s="952"/>
      <c r="AL80" s="952"/>
      <c r="AM80" s="952"/>
      <c r="AN80" s="952"/>
      <c r="AO80" s="953"/>
      <c r="AP80" s="932"/>
      <c r="AQ80" s="996"/>
      <c r="AR80" s="996"/>
      <c r="AS80" s="997"/>
    </row>
    <row r="81" spans="2:45" ht="20.100000000000001" customHeight="1">
      <c r="B81" s="914"/>
      <c r="C81" s="909"/>
      <c r="D81" s="910"/>
      <c r="E81" s="1030"/>
      <c r="F81" s="1031"/>
      <c r="G81" s="1031"/>
      <c r="H81" s="1031"/>
      <c r="I81" s="1031"/>
      <c r="J81" s="1031"/>
      <c r="K81" s="1031"/>
      <c r="L81" s="1031"/>
      <c r="M81" s="1031"/>
      <c r="N81" s="1031"/>
      <c r="O81" s="1031"/>
      <c r="P81" s="1031"/>
      <c r="Q81" s="1031"/>
      <c r="R81" s="1031"/>
      <c r="S81" s="1031"/>
      <c r="T81" s="1031"/>
      <c r="U81" s="1031"/>
      <c r="V81" s="1032"/>
      <c r="W81" s="1055" t="s">
        <v>1704</v>
      </c>
      <c r="X81" s="1056"/>
      <c r="Y81" s="1056"/>
      <c r="Z81" s="1056"/>
      <c r="AA81" s="1057"/>
      <c r="AB81" s="904"/>
      <c r="AC81" s="905"/>
      <c r="AD81" s="905"/>
      <c r="AE81" s="906"/>
      <c r="AF81" s="933" t="s">
        <v>32</v>
      </c>
      <c r="AG81" s="937"/>
      <c r="AH81" s="950" t="s">
        <v>1040</v>
      </c>
      <c r="AI81" s="950"/>
      <c r="AJ81" s="950"/>
      <c r="AK81" s="950"/>
      <c r="AL81" s="950"/>
      <c r="AM81" s="950"/>
      <c r="AN81" s="950"/>
      <c r="AO81" s="951"/>
      <c r="AP81" s="892"/>
      <c r="AQ81" s="893"/>
      <c r="AR81" s="893"/>
      <c r="AS81" s="894"/>
    </row>
    <row r="82" spans="2:45" ht="20.100000000000001" customHeight="1">
      <c r="B82" s="914"/>
      <c r="C82" s="909"/>
      <c r="D82" s="910"/>
      <c r="E82" s="1060" t="str">
        <f>HYPERLINK("#就労状況契約者別!AA5","建退共制度に係る被共済者就労状況報告書（共済契約者別一覧）")</f>
        <v>建退共制度に係る被共済者就労状況報告書（共済契約者別一覧）</v>
      </c>
      <c r="F82" s="1061"/>
      <c r="G82" s="1061"/>
      <c r="H82" s="1061"/>
      <c r="I82" s="1061"/>
      <c r="J82" s="1061"/>
      <c r="K82" s="1061"/>
      <c r="L82" s="1061"/>
      <c r="M82" s="1061"/>
      <c r="N82" s="1061"/>
      <c r="O82" s="1061"/>
      <c r="P82" s="1061"/>
      <c r="Q82" s="1061"/>
      <c r="R82" s="1061"/>
      <c r="S82" s="1061"/>
      <c r="T82" s="1061"/>
      <c r="U82" s="1061"/>
      <c r="V82" s="1062"/>
      <c r="W82" s="1066"/>
      <c r="X82" s="1067"/>
      <c r="Y82" s="1067"/>
      <c r="Z82" s="1067"/>
      <c r="AA82" s="1068"/>
      <c r="AB82" s="901" t="s">
        <v>1707</v>
      </c>
      <c r="AC82" s="902"/>
      <c r="AD82" s="902"/>
      <c r="AE82" s="903"/>
      <c r="AF82" s="932" t="s">
        <v>31</v>
      </c>
      <c r="AG82" s="996"/>
      <c r="AH82" s="952" t="s">
        <v>1040</v>
      </c>
      <c r="AI82" s="952"/>
      <c r="AJ82" s="952"/>
      <c r="AK82" s="952"/>
      <c r="AL82" s="952"/>
      <c r="AM82" s="952"/>
      <c r="AN82" s="952"/>
      <c r="AO82" s="953"/>
      <c r="AP82" s="932"/>
      <c r="AQ82" s="996"/>
      <c r="AR82" s="996"/>
      <c r="AS82" s="997"/>
    </row>
    <row r="83" spans="2:45" ht="20.100000000000001" customHeight="1">
      <c r="B83" s="914"/>
      <c r="C83" s="909"/>
      <c r="D83" s="910"/>
      <c r="E83" s="1063"/>
      <c r="F83" s="1064"/>
      <c r="G83" s="1064"/>
      <c r="H83" s="1064"/>
      <c r="I83" s="1064"/>
      <c r="J83" s="1064"/>
      <c r="K83" s="1064"/>
      <c r="L83" s="1064"/>
      <c r="M83" s="1064"/>
      <c r="N83" s="1064"/>
      <c r="O83" s="1064"/>
      <c r="P83" s="1064"/>
      <c r="Q83" s="1064"/>
      <c r="R83" s="1064"/>
      <c r="S83" s="1064"/>
      <c r="T83" s="1064"/>
      <c r="U83" s="1064"/>
      <c r="V83" s="1065"/>
      <c r="W83" s="1069"/>
      <c r="X83" s="1070"/>
      <c r="Y83" s="1070"/>
      <c r="Z83" s="1070"/>
      <c r="AA83" s="1071"/>
      <c r="AB83" s="904"/>
      <c r="AC83" s="905"/>
      <c r="AD83" s="905"/>
      <c r="AE83" s="906"/>
      <c r="AF83" s="933" t="s">
        <v>32</v>
      </c>
      <c r="AG83" s="937"/>
      <c r="AH83" s="950" t="s">
        <v>1040</v>
      </c>
      <c r="AI83" s="950"/>
      <c r="AJ83" s="950"/>
      <c r="AK83" s="950"/>
      <c r="AL83" s="950"/>
      <c r="AM83" s="950"/>
      <c r="AN83" s="950"/>
      <c r="AO83" s="951"/>
      <c r="AP83" s="892"/>
      <c r="AQ83" s="893"/>
      <c r="AR83" s="893"/>
      <c r="AS83" s="894"/>
    </row>
    <row r="84" spans="2:45" ht="20.100000000000001" customHeight="1">
      <c r="B84" s="914"/>
      <c r="C84" s="909"/>
      <c r="D84" s="910"/>
      <c r="E84" s="1013" t="str">
        <f>HYPERLINK("#証紙交付依頼書!V10","建設業退職金共済証紙交付依頼書")</f>
        <v>建設業退職金共済証紙交付依頼書</v>
      </c>
      <c r="F84" s="1014"/>
      <c r="G84" s="1014"/>
      <c r="H84" s="1014"/>
      <c r="I84" s="1014"/>
      <c r="J84" s="1014"/>
      <c r="K84" s="1014"/>
      <c r="L84" s="1014"/>
      <c r="M84" s="1014"/>
      <c r="N84" s="1014"/>
      <c r="O84" s="1014"/>
      <c r="P84" s="1014"/>
      <c r="Q84" s="1014"/>
      <c r="R84" s="1014"/>
      <c r="S84" s="1014"/>
      <c r="T84" s="1014"/>
      <c r="U84" s="1014"/>
      <c r="V84" s="1015"/>
      <c r="W84" s="1052" t="s">
        <v>1686</v>
      </c>
      <c r="X84" s="1053"/>
      <c r="Y84" s="1053"/>
      <c r="Z84" s="1053"/>
      <c r="AA84" s="1054"/>
      <c r="AB84" s="901" t="s">
        <v>1707</v>
      </c>
      <c r="AC84" s="902"/>
      <c r="AD84" s="902"/>
      <c r="AE84" s="903"/>
      <c r="AF84" s="932" t="s">
        <v>31</v>
      </c>
      <c r="AG84" s="996"/>
      <c r="AH84" s="952" t="s">
        <v>1040</v>
      </c>
      <c r="AI84" s="952"/>
      <c r="AJ84" s="952"/>
      <c r="AK84" s="952"/>
      <c r="AL84" s="952"/>
      <c r="AM84" s="952"/>
      <c r="AN84" s="952"/>
      <c r="AO84" s="953"/>
      <c r="AP84" s="932"/>
      <c r="AQ84" s="996"/>
      <c r="AR84" s="996"/>
      <c r="AS84" s="997"/>
    </row>
    <row r="85" spans="2:45" ht="20.100000000000001" customHeight="1">
      <c r="B85" s="914"/>
      <c r="C85" s="909"/>
      <c r="D85" s="910"/>
      <c r="E85" s="1030"/>
      <c r="F85" s="1031"/>
      <c r="G85" s="1031"/>
      <c r="H85" s="1031"/>
      <c r="I85" s="1031"/>
      <c r="J85" s="1031"/>
      <c r="K85" s="1031"/>
      <c r="L85" s="1031"/>
      <c r="M85" s="1031"/>
      <c r="N85" s="1031"/>
      <c r="O85" s="1031"/>
      <c r="P85" s="1031"/>
      <c r="Q85" s="1031"/>
      <c r="R85" s="1031"/>
      <c r="S85" s="1031"/>
      <c r="T85" s="1031"/>
      <c r="U85" s="1031"/>
      <c r="V85" s="1032"/>
      <c r="W85" s="1055" t="s">
        <v>1705</v>
      </c>
      <c r="X85" s="1056"/>
      <c r="Y85" s="1056"/>
      <c r="Z85" s="1056"/>
      <c r="AA85" s="1057"/>
      <c r="AB85" s="904"/>
      <c r="AC85" s="905"/>
      <c r="AD85" s="905"/>
      <c r="AE85" s="906"/>
      <c r="AF85" s="933" t="s">
        <v>32</v>
      </c>
      <c r="AG85" s="937"/>
      <c r="AH85" s="950" t="s">
        <v>1040</v>
      </c>
      <c r="AI85" s="950"/>
      <c r="AJ85" s="950"/>
      <c r="AK85" s="950"/>
      <c r="AL85" s="950"/>
      <c r="AM85" s="950"/>
      <c r="AN85" s="950"/>
      <c r="AO85" s="951"/>
      <c r="AP85" s="892"/>
      <c r="AQ85" s="893"/>
      <c r="AR85" s="893"/>
      <c r="AS85" s="894"/>
    </row>
    <row r="86" spans="2:45" ht="20.100000000000001" customHeight="1">
      <c r="B86" s="914"/>
      <c r="C86" s="909"/>
      <c r="D86" s="910"/>
      <c r="E86" s="1013" t="str">
        <f>HYPERLINK("#証紙貼付状況報告書!AQ6","建設業退職金共済証紙貼付状況報告書")</f>
        <v>建設業退職金共済証紙貼付状況報告書</v>
      </c>
      <c r="F86" s="1014"/>
      <c r="G86" s="1014"/>
      <c r="H86" s="1014"/>
      <c r="I86" s="1014"/>
      <c r="J86" s="1014"/>
      <c r="K86" s="1014"/>
      <c r="L86" s="1014"/>
      <c r="M86" s="1014"/>
      <c r="N86" s="1014"/>
      <c r="O86" s="1014"/>
      <c r="P86" s="1014"/>
      <c r="Q86" s="1014"/>
      <c r="R86" s="1014"/>
      <c r="S86" s="1014"/>
      <c r="T86" s="1014"/>
      <c r="U86" s="1014"/>
      <c r="V86" s="1015"/>
      <c r="W86" s="1052" t="s">
        <v>1686</v>
      </c>
      <c r="X86" s="1053"/>
      <c r="Y86" s="1053"/>
      <c r="Z86" s="1053"/>
      <c r="AA86" s="1054"/>
      <c r="AB86" s="1019" t="s">
        <v>1709</v>
      </c>
      <c r="AC86" s="1020"/>
      <c r="AD86" s="1020"/>
      <c r="AE86" s="1021"/>
      <c r="AF86" s="932" t="s">
        <v>31</v>
      </c>
      <c r="AG86" s="996"/>
      <c r="AH86" s="952" t="s">
        <v>1040</v>
      </c>
      <c r="AI86" s="952"/>
      <c r="AJ86" s="952"/>
      <c r="AK86" s="952"/>
      <c r="AL86" s="952"/>
      <c r="AM86" s="952"/>
      <c r="AN86" s="952"/>
      <c r="AO86" s="953"/>
      <c r="AP86" s="932"/>
      <c r="AQ86" s="996"/>
      <c r="AR86" s="996"/>
      <c r="AS86" s="997"/>
    </row>
    <row r="87" spans="2:45" ht="20.100000000000001" customHeight="1">
      <c r="B87" s="915"/>
      <c r="C87" s="911"/>
      <c r="D87" s="912"/>
      <c r="E87" s="1030"/>
      <c r="F87" s="1031"/>
      <c r="G87" s="1031"/>
      <c r="H87" s="1031"/>
      <c r="I87" s="1031"/>
      <c r="J87" s="1031"/>
      <c r="K87" s="1031"/>
      <c r="L87" s="1031"/>
      <c r="M87" s="1031"/>
      <c r="N87" s="1031"/>
      <c r="O87" s="1031"/>
      <c r="P87" s="1031"/>
      <c r="Q87" s="1031"/>
      <c r="R87" s="1031"/>
      <c r="S87" s="1031"/>
      <c r="T87" s="1031"/>
      <c r="U87" s="1031"/>
      <c r="V87" s="1032"/>
      <c r="W87" s="1055" t="s">
        <v>1706</v>
      </c>
      <c r="X87" s="1056"/>
      <c r="Y87" s="1056"/>
      <c r="Z87" s="1056"/>
      <c r="AA87" s="1057"/>
      <c r="AB87" s="939"/>
      <c r="AC87" s="940"/>
      <c r="AD87" s="940"/>
      <c r="AE87" s="941"/>
      <c r="AF87" s="933" t="s">
        <v>32</v>
      </c>
      <c r="AG87" s="937"/>
      <c r="AH87" s="950" t="s">
        <v>1040</v>
      </c>
      <c r="AI87" s="950"/>
      <c r="AJ87" s="950"/>
      <c r="AK87" s="950"/>
      <c r="AL87" s="950"/>
      <c r="AM87" s="950"/>
      <c r="AN87" s="950"/>
      <c r="AO87" s="951"/>
      <c r="AP87" s="892"/>
      <c r="AQ87" s="893"/>
      <c r="AR87" s="893"/>
      <c r="AS87" s="894"/>
    </row>
    <row r="88" spans="2:45" ht="20.100000000000001" customHeight="1">
      <c r="B88" s="932"/>
      <c r="C88" s="996"/>
      <c r="D88" s="997"/>
      <c r="E88" s="1013"/>
      <c r="F88" s="1014"/>
      <c r="G88" s="1014"/>
      <c r="H88" s="1014"/>
      <c r="I88" s="1014"/>
      <c r="J88" s="1014"/>
      <c r="K88" s="1014"/>
      <c r="L88" s="1014"/>
      <c r="M88" s="1014"/>
      <c r="N88" s="1014"/>
      <c r="O88" s="1014"/>
      <c r="P88" s="1014"/>
      <c r="Q88" s="1014"/>
      <c r="R88" s="1014"/>
      <c r="S88" s="1014"/>
      <c r="T88" s="1014"/>
      <c r="U88" s="1014"/>
      <c r="V88" s="1015"/>
      <c r="W88" s="1045"/>
      <c r="X88" s="1046"/>
      <c r="Y88" s="1046"/>
      <c r="Z88" s="1046"/>
      <c r="AA88" s="1047"/>
      <c r="AB88" s="1019"/>
      <c r="AC88" s="1020"/>
      <c r="AD88" s="1020"/>
      <c r="AE88" s="1021"/>
      <c r="AF88" s="932" t="s">
        <v>31</v>
      </c>
      <c r="AG88" s="996"/>
      <c r="AH88" s="952" t="s">
        <v>1040</v>
      </c>
      <c r="AI88" s="952"/>
      <c r="AJ88" s="952"/>
      <c r="AK88" s="952"/>
      <c r="AL88" s="952"/>
      <c r="AM88" s="952"/>
      <c r="AN88" s="952"/>
      <c r="AO88" s="953"/>
      <c r="AP88" s="932"/>
      <c r="AQ88" s="996"/>
      <c r="AR88" s="996"/>
      <c r="AS88" s="997"/>
    </row>
    <row r="89" spans="2:45" ht="20.100000000000001" customHeight="1">
      <c r="B89" s="933"/>
      <c r="C89" s="937"/>
      <c r="D89" s="938"/>
      <c r="E89" s="1030"/>
      <c r="F89" s="1031"/>
      <c r="G89" s="1031"/>
      <c r="H89" s="1031"/>
      <c r="I89" s="1031"/>
      <c r="J89" s="1031"/>
      <c r="K89" s="1031"/>
      <c r="L89" s="1031"/>
      <c r="M89" s="1031"/>
      <c r="N89" s="1031"/>
      <c r="O89" s="1031"/>
      <c r="P89" s="1031"/>
      <c r="Q89" s="1031"/>
      <c r="R89" s="1031"/>
      <c r="S89" s="1031"/>
      <c r="T89" s="1031"/>
      <c r="U89" s="1031"/>
      <c r="V89" s="1032"/>
      <c r="W89" s="1048"/>
      <c r="X89" s="1049"/>
      <c r="Y89" s="1049"/>
      <c r="Z89" s="1049"/>
      <c r="AA89" s="1050"/>
      <c r="AB89" s="939"/>
      <c r="AC89" s="940"/>
      <c r="AD89" s="940"/>
      <c r="AE89" s="941"/>
      <c r="AF89" s="933" t="s">
        <v>32</v>
      </c>
      <c r="AG89" s="937"/>
      <c r="AH89" s="950" t="s">
        <v>1040</v>
      </c>
      <c r="AI89" s="950"/>
      <c r="AJ89" s="950"/>
      <c r="AK89" s="950"/>
      <c r="AL89" s="950"/>
      <c r="AM89" s="950"/>
      <c r="AN89" s="950"/>
      <c r="AO89" s="951"/>
      <c r="AP89" s="892"/>
      <c r="AQ89" s="893"/>
      <c r="AR89" s="893"/>
      <c r="AS89" s="894"/>
    </row>
    <row r="90" spans="2:45" ht="20.100000000000001" customHeight="1">
      <c r="B90" s="932"/>
      <c r="C90" s="996"/>
      <c r="D90" s="997"/>
      <c r="E90" s="1013"/>
      <c r="F90" s="1014"/>
      <c r="G90" s="1014"/>
      <c r="H90" s="1014"/>
      <c r="I90" s="1014"/>
      <c r="J90" s="1014"/>
      <c r="K90" s="1014"/>
      <c r="L90" s="1014"/>
      <c r="M90" s="1014"/>
      <c r="N90" s="1014"/>
      <c r="O90" s="1014"/>
      <c r="P90" s="1014"/>
      <c r="Q90" s="1014"/>
      <c r="R90" s="1014"/>
      <c r="S90" s="1014"/>
      <c r="T90" s="1014"/>
      <c r="U90" s="1014"/>
      <c r="V90" s="1015"/>
      <c r="W90" s="1045"/>
      <c r="X90" s="1046"/>
      <c r="Y90" s="1046"/>
      <c r="Z90" s="1046"/>
      <c r="AA90" s="1047"/>
      <c r="AB90" s="1019"/>
      <c r="AC90" s="1020"/>
      <c r="AD90" s="1020"/>
      <c r="AE90" s="1021"/>
      <c r="AF90" s="932" t="s">
        <v>31</v>
      </c>
      <c r="AG90" s="996"/>
      <c r="AH90" s="952" t="s">
        <v>1040</v>
      </c>
      <c r="AI90" s="952"/>
      <c r="AJ90" s="952"/>
      <c r="AK90" s="952"/>
      <c r="AL90" s="952"/>
      <c r="AM90" s="952"/>
      <c r="AN90" s="952"/>
      <c r="AO90" s="953"/>
      <c r="AP90" s="932"/>
      <c r="AQ90" s="996"/>
      <c r="AR90" s="996"/>
      <c r="AS90" s="997"/>
    </row>
    <row r="91" spans="2:45" ht="20.100000000000001" customHeight="1">
      <c r="B91" s="933"/>
      <c r="C91" s="937"/>
      <c r="D91" s="938"/>
      <c r="E91" s="1030"/>
      <c r="F91" s="1031"/>
      <c r="G91" s="1031"/>
      <c r="H91" s="1031"/>
      <c r="I91" s="1031"/>
      <c r="J91" s="1031"/>
      <c r="K91" s="1031"/>
      <c r="L91" s="1031"/>
      <c r="M91" s="1031"/>
      <c r="N91" s="1031"/>
      <c r="O91" s="1031"/>
      <c r="P91" s="1031"/>
      <c r="Q91" s="1031"/>
      <c r="R91" s="1031"/>
      <c r="S91" s="1031"/>
      <c r="T91" s="1031"/>
      <c r="U91" s="1031"/>
      <c r="V91" s="1032"/>
      <c r="W91" s="1048"/>
      <c r="X91" s="1049"/>
      <c r="Y91" s="1049"/>
      <c r="Z91" s="1049"/>
      <c r="AA91" s="1050"/>
      <c r="AB91" s="939"/>
      <c r="AC91" s="940"/>
      <c r="AD91" s="940"/>
      <c r="AE91" s="941"/>
      <c r="AF91" s="933" t="s">
        <v>32</v>
      </c>
      <c r="AG91" s="937"/>
      <c r="AH91" s="950" t="s">
        <v>1040</v>
      </c>
      <c r="AI91" s="950"/>
      <c r="AJ91" s="950"/>
      <c r="AK91" s="950"/>
      <c r="AL91" s="950"/>
      <c r="AM91" s="950"/>
      <c r="AN91" s="950"/>
      <c r="AO91" s="951"/>
      <c r="AP91" s="892"/>
      <c r="AQ91" s="893"/>
      <c r="AR91" s="893"/>
      <c r="AS91" s="894"/>
    </row>
    <row r="92" spans="2:45" ht="20.100000000000001" customHeight="1">
      <c r="B92" s="932"/>
      <c r="C92" s="996"/>
      <c r="D92" s="997"/>
      <c r="E92" s="1013"/>
      <c r="F92" s="1014"/>
      <c r="G92" s="1014"/>
      <c r="H92" s="1014"/>
      <c r="I92" s="1014"/>
      <c r="J92" s="1014"/>
      <c r="K92" s="1014"/>
      <c r="L92" s="1014"/>
      <c r="M92" s="1014"/>
      <c r="N92" s="1014"/>
      <c r="O92" s="1014"/>
      <c r="P92" s="1014"/>
      <c r="Q92" s="1014"/>
      <c r="R92" s="1014"/>
      <c r="S92" s="1014"/>
      <c r="T92" s="1014"/>
      <c r="U92" s="1014"/>
      <c r="V92" s="1015"/>
      <c r="W92" s="1045"/>
      <c r="X92" s="1046"/>
      <c r="Y92" s="1046"/>
      <c r="Z92" s="1046"/>
      <c r="AA92" s="1047"/>
      <c r="AB92" s="1019"/>
      <c r="AC92" s="1020"/>
      <c r="AD92" s="1020"/>
      <c r="AE92" s="1021"/>
      <c r="AF92" s="932" t="s">
        <v>31</v>
      </c>
      <c r="AG92" s="996"/>
      <c r="AH92" s="952" t="s">
        <v>1040</v>
      </c>
      <c r="AI92" s="952"/>
      <c r="AJ92" s="952"/>
      <c r="AK92" s="952"/>
      <c r="AL92" s="952"/>
      <c r="AM92" s="952"/>
      <c r="AN92" s="952"/>
      <c r="AO92" s="953"/>
      <c r="AP92" s="932"/>
      <c r="AQ92" s="996"/>
      <c r="AR92" s="996"/>
      <c r="AS92" s="997"/>
    </row>
    <row r="93" spans="2:45" ht="20.100000000000001" customHeight="1">
      <c r="B93" s="933"/>
      <c r="C93" s="937"/>
      <c r="D93" s="938"/>
      <c r="E93" s="1030"/>
      <c r="F93" s="1031"/>
      <c r="G93" s="1031"/>
      <c r="H93" s="1031"/>
      <c r="I93" s="1031"/>
      <c r="J93" s="1031"/>
      <c r="K93" s="1031"/>
      <c r="L93" s="1031"/>
      <c r="M93" s="1031"/>
      <c r="N93" s="1031"/>
      <c r="O93" s="1031"/>
      <c r="P93" s="1031"/>
      <c r="Q93" s="1031"/>
      <c r="R93" s="1031"/>
      <c r="S93" s="1031"/>
      <c r="T93" s="1031"/>
      <c r="U93" s="1031"/>
      <c r="V93" s="1032"/>
      <c r="W93" s="1048"/>
      <c r="X93" s="1049"/>
      <c r="Y93" s="1049"/>
      <c r="Z93" s="1049"/>
      <c r="AA93" s="1050"/>
      <c r="AB93" s="939"/>
      <c r="AC93" s="940"/>
      <c r="AD93" s="940"/>
      <c r="AE93" s="941"/>
      <c r="AF93" s="933" t="s">
        <v>32</v>
      </c>
      <c r="AG93" s="937"/>
      <c r="AH93" s="950" t="s">
        <v>1040</v>
      </c>
      <c r="AI93" s="950"/>
      <c r="AJ93" s="950"/>
      <c r="AK93" s="950"/>
      <c r="AL93" s="950"/>
      <c r="AM93" s="950"/>
      <c r="AN93" s="950"/>
      <c r="AO93" s="951"/>
      <c r="AP93" s="892"/>
      <c r="AQ93" s="893"/>
      <c r="AR93" s="893"/>
      <c r="AS93" s="894"/>
    </row>
    <row r="94" spans="2:45" ht="20.100000000000001" customHeight="1">
      <c r="B94" s="932"/>
      <c r="C94" s="996"/>
      <c r="D94" s="997"/>
      <c r="E94" s="1013"/>
      <c r="F94" s="1014"/>
      <c r="G94" s="1014"/>
      <c r="H94" s="1014"/>
      <c r="I94" s="1014"/>
      <c r="J94" s="1014"/>
      <c r="K94" s="1014"/>
      <c r="L94" s="1014"/>
      <c r="M94" s="1014"/>
      <c r="N94" s="1014"/>
      <c r="O94" s="1014"/>
      <c r="P94" s="1014"/>
      <c r="Q94" s="1014"/>
      <c r="R94" s="1014"/>
      <c r="S94" s="1014"/>
      <c r="T94" s="1014"/>
      <c r="U94" s="1014"/>
      <c r="V94" s="1015"/>
      <c r="W94" s="1045"/>
      <c r="X94" s="1046"/>
      <c r="Y94" s="1046"/>
      <c r="Z94" s="1046"/>
      <c r="AA94" s="1047"/>
      <c r="AB94" s="1019"/>
      <c r="AC94" s="1020"/>
      <c r="AD94" s="1020"/>
      <c r="AE94" s="1021"/>
      <c r="AF94" s="932" t="s">
        <v>31</v>
      </c>
      <c r="AG94" s="996"/>
      <c r="AH94" s="952" t="s">
        <v>1040</v>
      </c>
      <c r="AI94" s="952"/>
      <c r="AJ94" s="952"/>
      <c r="AK94" s="952"/>
      <c r="AL94" s="952"/>
      <c r="AM94" s="952"/>
      <c r="AN94" s="952"/>
      <c r="AO94" s="953"/>
      <c r="AP94" s="932"/>
      <c r="AQ94" s="996"/>
      <c r="AR94" s="996"/>
      <c r="AS94" s="997"/>
    </row>
    <row r="95" spans="2:45" ht="20.100000000000001" customHeight="1">
      <c r="B95" s="933"/>
      <c r="C95" s="937"/>
      <c r="D95" s="938"/>
      <c r="E95" s="1030"/>
      <c r="F95" s="1031"/>
      <c r="G95" s="1031"/>
      <c r="H95" s="1031"/>
      <c r="I95" s="1031"/>
      <c r="J95" s="1031"/>
      <c r="K95" s="1031"/>
      <c r="L95" s="1031"/>
      <c r="M95" s="1031"/>
      <c r="N95" s="1031"/>
      <c r="O95" s="1031"/>
      <c r="P95" s="1031"/>
      <c r="Q95" s="1031"/>
      <c r="R95" s="1031"/>
      <c r="S95" s="1031"/>
      <c r="T95" s="1031"/>
      <c r="U95" s="1031"/>
      <c r="V95" s="1032"/>
      <c r="W95" s="1048"/>
      <c r="X95" s="1049"/>
      <c r="Y95" s="1049"/>
      <c r="Z95" s="1049"/>
      <c r="AA95" s="1050"/>
      <c r="AB95" s="939"/>
      <c r="AC95" s="940"/>
      <c r="AD95" s="940"/>
      <c r="AE95" s="941"/>
      <c r="AF95" s="933" t="s">
        <v>32</v>
      </c>
      <c r="AG95" s="937"/>
      <c r="AH95" s="950" t="s">
        <v>1040</v>
      </c>
      <c r="AI95" s="950"/>
      <c r="AJ95" s="950"/>
      <c r="AK95" s="950"/>
      <c r="AL95" s="950"/>
      <c r="AM95" s="950"/>
      <c r="AN95" s="950"/>
      <c r="AO95" s="951"/>
      <c r="AP95" s="892"/>
      <c r="AQ95" s="893"/>
      <c r="AR95" s="893"/>
      <c r="AS95" s="894"/>
    </row>
    <row r="96" spans="2:45" ht="20.100000000000001" customHeight="1">
      <c r="B96" s="932"/>
      <c r="C96" s="996"/>
      <c r="D96" s="997"/>
      <c r="E96" s="1013"/>
      <c r="F96" s="1014"/>
      <c r="G96" s="1014"/>
      <c r="H96" s="1014"/>
      <c r="I96" s="1014"/>
      <c r="J96" s="1014"/>
      <c r="K96" s="1014"/>
      <c r="L96" s="1014"/>
      <c r="M96" s="1014"/>
      <c r="N96" s="1014"/>
      <c r="O96" s="1014"/>
      <c r="P96" s="1014"/>
      <c r="Q96" s="1014"/>
      <c r="R96" s="1014"/>
      <c r="S96" s="1014"/>
      <c r="T96" s="1014"/>
      <c r="U96" s="1014"/>
      <c r="V96" s="1015"/>
      <c r="W96" s="1045"/>
      <c r="X96" s="1046"/>
      <c r="Y96" s="1046"/>
      <c r="Z96" s="1046"/>
      <c r="AA96" s="1047"/>
      <c r="AB96" s="1019"/>
      <c r="AC96" s="1020"/>
      <c r="AD96" s="1020"/>
      <c r="AE96" s="1021"/>
      <c r="AF96" s="932" t="s">
        <v>31</v>
      </c>
      <c r="AG96" s="996"/>
      <c r="AH96" s="952" t="s">
        <v>1040</v>
      </c>
      <c r="AI96" s="952"/>
      <c r="AJ96" s="952"/>
      <c r="AK96" s="952"/>
      <c r="AL96" s="952"/>
      <c r="AM96" s="952"/>
      <c r="AN96" s="952"/>
      <c r="AO96" s="953"/>
      <c r="AP96" s="932"/>
      <c r="AQ96" s="996"/>
      <c r="AR96" s="996"/>
      <c r="AS96" s="997"/>
    </row>
    <row r="97" spans="2:45" ht="20.100000000000001" customHeight="1">
      <c r="B97" s="933"/>
      <c r="C97" s="937"/>
      <c r="D97" s="938"/>
      <c r="E97" s="1030"/>
      <c r="F97" s="1031"/>
      <c r="G97" s="1031"/>
      <c r="H97" s="1031"/>
      <c r="I97" s="1031"/>
      <c r="J97" s="1031"/>
      <c r="K97" s="1031"/>
      <c r="L97" s="1031"/>
      <c r="M97" s="1031"/>
      <c r="N97" s="1031"/>
      <c r="O97" s="1031"/>
      <c r="P97" s="1031"/>
      <c r="Q97" s="1031"/>
      <c r="R97" s="1031"/>
      <c r="S97" s="1031"/>
      <c r="T97" s="1031"/>
      <c r="U97" s="1031"/>
      <c r="V97" s="1032"/>
      <c r="W97" s="1048"/>
      <c r="X97" s="1049"/>
      <c r="Y97" s="1049"/>
      <c r="Z97" s="1049"/>
      <c r="AA97" s="1050"/>
      <c r="AB97" s="939"/>
      <c r="AC97" s="940"/>
      <c r="AD97" s="940"/>
      <c r="AE97" s="941"/>
      <c r="AF97" s="933" t="s">
        <v>32</v>
      </c>
      <c r="AG97" s="937"/>
      <c r="AH97" s="950" t="s">
        <v>1040</v>
      </c>
      <c r="AI97" s="950"/>
      <c r="AJ97" s="950"/>
      <c r="AK97" s="950"/>
      <c r="AL97" s="950"/>
      <c r="AM97" s="950"/>
      <c r="AN97" s="950"/>
      <c r="AO97" s="951"/>
      <c r="AP97" s="892"/>
      <c r="AQ97" s="893"/>
      <c r="AR97" s="893"/>
      <c r="AS97" s="894"/>
    </row>
    <row r="98" spans="2:45" ht="20.100000000000001" customHeight="1">
      <c r="B98" s="932"/>
      <c r="C98" s="996"/>
      <c r="D98" s="997"/>
      <c r="E98" s="1013"/>
      <c r="F98" s="1014"/>
      <c r="G98" s="1014"/>
      <c r="H98" s="1014"/>
      <c r="I98" s="1014"/>
      <c r="J98" s="1014"/>
      <c r="K98" s="1014"/>
      <c r="L98" s="1014"/>
      <c r="M98" s="1014"/>
      <c r="N98" s="1014"/>
      <c r="O98" s="1014"/>
      <c r="P98" s="1014"/>
      <c r="Q98" s="1014"/>
      <c r="R98" s="1014"/>
      <c r="S98" s="1014"/>
      <c r="T98" s="1014"/>
      <c r="U98" s="1014"/>
      <c r="V98" s="1015"/>
      <c r="W98" s="1045"/>
      <c r="X98" s="1046"/>
      <c r="Y98" s="1046"/>
      <c r="Z98" s="1046"/>
      <c r="AA98" s="1047"/>
      <c r="AB98" s="1019"/>
      <c r="AC98" s="1020"/>
      <c r="AD98" s="1020"/>
      <c r="AE98" s="1021"/>
      <c r="AF98" s="932" t="s">
        <v>31</v>
      </c>
      <c r="AG98" s="996"/>
      <c r="AH98" s="952" t="s">
        <v>1040</v>
      </c>
      <c r="AI98" s="952"/>
      <c r="AJ98" s="952"/>
      <c r="AK98" s="952"/>
      <c r="AL98" s="952"/>
      <c r="AM98" s="952"/>
      <c r="AN98" s="952"/>
      <c r="AO98" s="953"/>
      <c r="AP98" s="932"/>
      <c r="AQ98" s="996"/>
      <c r="AR98" s="996"/>
      <c r="AS98" s="997"/>
    </row>
    <row r="99" spans="2:45" ht="20.100000000000001" customHeight="1">
      <c r="B99" s="933"/>
      <c r="C99" s="937"/>
      <c r="D99" s="938"/>
      <c r="E99" s="1030"/>
      <c r="F99" s="1031"/>
      <c r="G99" s="1031"/>
      <c r="H99" s="1031"/>
      <c r="I99" s="1031"/>
      <c r="J99" s="1031"/>
      <c r="K99" s="1031"/>
      <c r="L99" s="1031"/>
      <c r="M99" s="1031"/>
      <c r="N99" s="1031"/>
      <c r="O99" s="1031"/>
      <c r="P99" s="1031"/>
      <c r="Q99" s="1031"/>
      <c r="R99" s="1031"/>
      <c r="S99" s="1031"/>
      <c r="T99" s="1031"/>
      <c r="U99" s="1031"/>
      <c r="V99" s="1032"/>
      <c r="W99" s="1048"/>
      <c r="X99" s="1049"/>
      <c r="Y99" s="1049"/>
      <c r="Z99" s="1049"/>
      <c r="AA99" s="1050"/>
      <c r="AB99" s="939"/>
      <c r="AC99" s="940"/>
      <c r="AD99" s="940"/>
      <c r="AE99" s="941"/>
      <c r="AF99" s="933" t="s">
        <v>32</v>
      </c>
      <c r="AG99" s="937"/>
      <c r="AH99" s="950" t="s">
        <v>1040</v>
      </c>
      <c r="AI99" s="950"/>
      <c r="AJ99" s="950"/>
      <c r="AK99" s="950"/>
      <c r="AL99" s="950"/>
      <c r="AM99" s="950"/>
      <c r="AN99" s="950"/>
      <c r="AO99" s="951"/>
      <c r="AP99" s="892"/>
      <c r="AQ99" s="893"/>
      <c r="AR99" s="893"/>
      <c r="AS99" s="894"/>
    </row>
    <row r="100" spans="2:45" ht="20.100000000000001" customHeight="1">
      <c r="B100" s="932"/>
      <c r="C100" s="996"/>
      <c r="D100" s="997"/>
      <c r="E100" s="1013"/>
      <c r="F100" s="1014"/>
      <c r="G100" s="1014"/>
      <c r="H100" s="1014"/>
      <c r="I100" s="1014"/>
      <c r="J100" s="1014"/>
      <c r="K100" s="1014"/>
      <c r="L100" s="1014"/>
      <c r="M100" s="1014"/>
      <c r="N100" s="1014"/>
      <c r="O100" s="1014"/>
      <c r="P100" s="1014"/>
      <c r="Q100" s="1014"/>
      <c r="R100" s="1014"/>
      <c r="S100" s="1014"/>
      <c r="T100" s="1014"/>
      <c r="U100" s="1014"/>
      <c r="V100" s="1015"/>
      <c r="W100" s="1045"/>
      <c r="X100" s="1046"/>
      <c r="Y100" s="1046"/>
      <c r="Z100" s="1046"/>
      <c r="AA100" s="1047"/>
      <c r="AB100" s="1019"/>
      <c r="AC100" s="1020"/>
      <c r="AD100" s="1020"/>
      <c r="AE100" s="1021"/>
      <c r="AF100" s="932" t="s">
        <v>31</v>
      </c>
      <c r="AG100" s="996"/>
      <c r="AH100" s="952" t="s">
        <v>1040</v>
      </c>
      <c r="AI100" s="952"/>
      <c r="AJ100" s="952"/>
      <c r="AK100" s="952"/>
      <c r="AL100" s="952"/>
      <c r="AM100" s="952"/>
      <c r="AN100" s="952"/>
      <c r="AO100" s="953"/>
      <c r="AP100" s="932"/>
      <c r="AQ100" s="996"/>
      <c r="AR100" s="996"/>
      <c r="AS100" s="997"/>
    </row>
    <row r="101" spans="2:45" ht="20.100000000000001" customHeight="1">
      <c r="B101" s="933"/>
      <c r="C101" s="937"/>
      <c r="D101" s="938"/>
      <c r="E101" s="1030"/>
      <c r="F101" s="1031"/>
      <c r="G101" s="1031"/>
      <c r="H101" s="1031"/>
      <c r="I101" s="1031"/>
      <c r="J101" s="1031"/>
      <c r="K101" s="1031"/>
      <c r="L101" s="1031"/>
      <c r="M101" s="1031"/>
      <c r="N101" s="1031"/>
      <c r="O101" s="1031"/>
      <c r="P101" s="1031"/>
      <c r="Q101" s="1031"/>
      <c r="R101" s="1031"/>
      <c r="S101" s="1031"/>
      <c r="T101" s="1031"/>
      <c r="U101" s="1031"/>
      <c r="V101" s="1032"/>
      <c r="W101" s="1048"/>
      <c r="X101" s="1049"/>
      <c r="Y101" s="1049"/>
      <c r="Z101" s="1049"/>
      <c r="AA101" s="1050"/>
      <c r="AB101" s="939"/>
      <c r="AC101" s="940"/>
      <c r="AD101" s="940"/>
      <c r="AE101" s="941"/>
      <c r="AF101" s="933" t="s">
        <v>32</v>
      </c>
      <c r="AG101" s="937"/>
      <c r="AH101" s="950" t="s">
        <v>1040</v>
      </c>
      <c r="AI101" s="950"/>
      <c r="AJ101" s="950"/>
      <c r="AK101" s="950"/>
      <c r="AL101" s="950"/>
      <c r="AM101" s="950"/>
      <c r="AN101" s="950"/>
      <c r="AO101" s="951"/>
      <c r="AP101" s="892"/>
      <c r="AQ101" s="893"/>
      <c r="AR101" s="893"/>
      <c r="AS101" s="894"/>
    </row>
    <row r="102" spans="2:45" ht="20.100000000000001" customHeight="1">
      <c r="B102" s="932"/>
      <c r="C102" s="996"/>
      <c r="D102" s="997"/>
      <c r="E102" s="1013"/>
      <c r="F102" s="1014"/>
      <c r="G102" s="1014"/>
      <c r="H102" s="1014"/>
      <c r="I102" s="1014"/>
      <c r="J102" s="1014"/>
      <c r="K102" s="1014"/>
      <c r="L102" s="1014"/>
      <c r="M102" s="1014"/>
      <c r="N102" s="1014"/>
      <c r="O102" s="1014"/>
      <c r="P102" s="1014"/>
      <c r="Q102" s="1014"/>
      <c r="R102" s="1014"/>
      <c r="S102" s="1014"/>
      <c r="T102" s="1014"/>
      <c r="U102" s="1014"/>
      <c r="V102" s="1015"/>
      <c r="W102" s="1045"/>
      <c r="X102" s="1046"/>
      <c r="Y102" s="1046"/>
      <c r="Z102" s="1046"/>
      <c r="AA102" s="1047"/>
      <c r="AB102" s="1019"/>
      <c r="AC102" s="1020"/>
      <c r="AD102" s="1020"/>
      <c r="AE102" s="1021"/>
      <c r="AF102" s="932" t="s">
        <v>31</v>
      </c>
      <c r="AG102" s="996"/>
      <c r="AH102" s="952" t="s">
        <v>1040</v>
      </c>
      <c r="AI102" s="952"/>
      <c r="AJ102" s="952"/>
      <c r="AK102" s="952"/>
      <c r="AL102" s="952"/>
      <c r="AM102" s="952"/>
      <c r="AN102" s="952"/>
      <c r="AO102" s="953"/>
      <c r="AP102" s="932"/>
      <c r="AQ102" s="996"/>
      <c r="AR102" s="996"/>
      <c r="AS102" s="997"/>
    </row>
    <row r="103" spans="2:45" ht="20.100000000000001" customHeight="1">
      <c r="B103" s="933"/>
      <c r="C103" s="937"/>
      <c r="D103" s="938"/>
      <c r="E103" s="1030"/>
      <c r="F103" s="1031"/>
      <c r="G103" s="1031"/>
      <c r="H103" s="1031"/>
      <c r="I103" s="1031"/>
      <c r="J103" s="1031"/>
      <c r="K103" s="1031"/>
      <c r="L103" s="1031"/>
      <c r="M103" s="1031"/>
      <c r="N103" s="1031"/>
      <c r="O103" s="1031"/>
      <c r="P103" s="1031"/>
      <c r="Q103" s="1031"/>
      <c r="R103" s="1031"/>
      <c r="S103" s="1031"/>
      <c r="T103" s="1031"/>
      <c r="U103" s="1031"/>
      <c r="V103" s="1032"/>
      <c r="W103" s="1048"/>
      <c r="X103" s="1049"/>
      <c r="Y103" s="1049"/>
      <c r="Z103" s="1049"/>
      <c r="AA103" s="1050"/>
      <c r="AB103" s="939"/>
      <c r="AC103" s="940"/>
      <c r="AD103" s="940"/>
      <c r="AE103" s="941"/>
      <c r="AF103" s="933" t="s">
        <v>32</v>
      </c>
      <c r="AG103" s="937"/>
      <c r="AH103" s="950" t="s">
        <v>1040</v>
      </c>
      <c r="AI103" s="950"/>
      <c r="AJ103" s="950"/>
      <c r="AK103" s="950"/>
      <c r="AL103" s="950"/>
      <c r="AM103" s="950"/>
      <c r="AN103" s="950"/>
      <c r="AO103" s="951"/>
      <c r="AP103" s="892"/>
      <c r="AQ103" s="893"/>
      <c r="AR103" s="893"/>
      <c r="AS103" s="894"/>
    </row>
    <row r="104" spans="2:45" ht="20.100000000000001" customHeight="1">
      <c r="B104" s="932"/>
      <c r="C104" s="996"/>
      <c r="D104" s="997"/>
      <c r="E104" s="1013"/>
      <c r="F104" s="1014"/>
      <c r="G104" s="1014"/>
      <c r="H104" s="1014"/>
      <c r="I104" s="1014"/>
      <c r="J104" s="1014"/>
      <c r="K104" s="1014"/>
      <c r="L104" s="1014"/>
      <c r="M104" s="1014"/>
      <c r="N104" s="1014"/>
      <c r="O104" s="1014"/>
      <c r="P104" s="1014"/>
      <c r="Q104" s="1014"/>
      <c r="R104" s="1014"/>
      <c r="S104" s="1014"/>
      <c r="T104" s="1014"/>
      <c r="U104" s="1014"/>
      <c r="V104" s="1015"/>
      <c r="W104" s="1045"/>
      <c r="X104" s="1046"/>
      <c r="Y104" s="1046"/>
      <c r="Z104" s="1046"/>
      <c r="AA104" s="1047"/>
      <c r="AB104" s="1019"/>
      <c r="AC104" s="1020"/>
      <c r="AD104" s="1020"/>
      <c r="AE104" s="1021"/>
      <c r="AF104" s="932" t="s">
        <v>31</v>
      </c>
      <c r="AG104" s="996"/>
      <c r="AH104" s="952" t="s">
        <v>1040</v>
      </c>
      <c r="AI104" s="952"/>
      <c r="AJ104" s="952"/>
      <c r="AK104" s="952"/>
      <c r="AL104" s="952"/>
      <c r="AM104" s="952"/>
      <c r="AN104" s="952"/>
      <c r="AO104" s="953"/>
      <c r="AP104" s="932"/>
      <c r="AQ104" s="996"/>
      <c r="AR104" s="996"/>
      <c r="AS104" s="997"/>
    </row>
    <row r="105" spans="2:45" ht="20.100000000000001" customHeight="1">
      <c r="B105" s="933"/>
      <c r="C105" s="937"/>
      <c r="D105" s="938"/>
      <c r="E105" s="1030"/>
      <c r="F105" s="1031"/>
      <c r="G105" s="1031"/>
      <c r="H105" s="1031"/>
      <c r="I105" s="1031"/>
      <c r="J105" s="1031"/>
      <c r="K105" s="1031"/>
      <c r="L105" s="1031"/>
      <c r="M105" s="1031"/>
      <c r="N105" s="1031"/>
      <c r="O105" s="1031"/>
      <c r="P105" s="1031"/>
      <c r="Q105" s="1031"/>
      <c r="R105" s="1031"/>
      <c r="S105" s="1031"/>
      <c r="T105" s="1031"/>
      <c r="U105" s="1031"/>
      <c r="V105" s="1032"/>
      <c r="W105" s="1048"/>
      <c r="X105" s="1049"/>
      <c r="Y105" s="1049"/>
      <c r="Z105" s="1049"/>
      <c r="AA105" s="1050"/>
      <c r="AB105" s="939"/>
      <c r="AC105" s="940"/>
      <c r="AD105" s="940"/>
      <c r="AE105" s="941"/>
      <c r="AF105" s="933" t="s">
        <v>32</v>
      </c>
      <c r="AG105" s="937"/>
      <c r="AH105" s="950" t="s">
        <v>1040</v>
      </c>
      <c r="AI105" s="950"/>
      <c r="AJ105" s="950"/>
      <c r="AK105" s="950"/>
      <c r="AL105" s="950"/>
      <c r="AM105" s="950"/>
      <c r="AN105" s="950"/>
      <c r="AO105" s="951"/>
      <c r="AP105" s="892"/>
      <c r="AQ105" s="893"/>
      <c r="AR105" s="893"/>
      <c r="AS105" s="894"/>
    </row>
    <row r="106" spans="2:45" ht="20.100000000000001" customHeight="1">
      <c r="B106" s="932"/>
      <c r="C106" s="996"/>
      <c r="D106" s="997"/>
      <c r="E106" s="1013"/>
      <c r="F106" s="1014"/>
      <c r="G106" s="1014"/>
      <c r="H106" s="1014"/>
      <c r="I106" s="1014"/>
      <c r="J106" s="1014"/>
      <c r="K106" s="1014"/>
      <c r="L106" s="1014"/>
      <c r="M106" s="1014"/>
      <c r="N106" s="1014"/>
      <c r="O106" s="1014"/>
      <c r="P106" s="1014"/>
      <c r="Q106" s="1014"/>
      <c r="R106" s="1014"/>
      <c r="S106" s="1014"/>
      <c r="T106" s="1014"/>
      <c r="U106" s="1014"/>
      <c r="V106" s="1015"/>
      <c r="W106" s="1045"/>
      <c r="X106" s="1046"/>
      <c r="Y106" s="1046"/>
      <c r="Z106" s="1046"/>
      <c r="AA106" s="1047"/>
      <c r="AB106" s="1019"/>
      <c r="AC106" s="1020"/>
      <c r="AD106" s="1020"/>
      <c r="AE106" s="1021"/>
      <c r="AF106" s="932" t="s">
        <v>31</v>
      </c>
      <c r="AG106" s="996"/>
      <c r="AH106" s="952" t="s">
        <v>1040</v>
      </c>
      <c r="AI106" s="952"/>
      <c r="AJ106" s="952"/>
      <c r="AK106" s="952"/>
      <c r="AL106" s="952"/>
      <c r="AM106" s="952"/>
      <c r="AN106" s="952"/>
      <c r="AO106" s="953"/>
      <c r="AP106" s="932"/>
      <c r="AQ106" s="996"/>
      <c r="AR106" s="996"/>
      <c r="AS106" s="997"/>
    </row>
    <row r="107" spans="2:45" ht="20.100000000000001" customHeight="1">
      <c r="B107" s="933"/>
      <c r="C107" s="937"/>
      <c r="D107" s="938"/>
      <c r="E107" s="1030"/>
      <c r="F107" s="1031"/>
      <c r="G107" s="1031"/>
      <c r="H107" s="1031"/>
      <c r="I107" s="1031"/>
      <c r="J107" s="1031"/>
      <c r="K107" s="1031"/>
      <c r="L107" s="1031"/>
      <c r="M107" s="1031"/>
      <c r="N107" s="1031"/>
      <c r="O107" s="1031"/>
      <c r="P107" s="1031"/>
      <c r="Q107" s="1031"/>
      <c r="R107" s="1031"/>
      <c r="S107" s="1031"/>
      <c r="T107" s="1031"/>
      <c r="U107" s="1031"/>
      <c r="V107" s="1032"/>
      <c r="W107" s="1048"/>
      <c r="X107" s="1049"/>
      <c r="Y107" s="1049"/>
      <c r="Z107" s="1049"/>
      <c r="AA107" s="1050"/>
      <c r="AB107" s="939"/>
      <c r="AC107" s="940"/>
      <c r="AD107" s="940"/>
      <c r="AE107" s="941"/>
      <c r="AF107" s="933" t="s">
        <v>32</v>
      </c>
      <c r="AG107" s="937"/>
      <c r="AH107" s="950" t="s">
        <v>1040</v>
      </c>
      <c r="AI107" s="950"/>
      <c r="AJ107" s="950"/>
      <c r="AK107" s="950"/>
      <c r="AL107" s="950"/>
      <c r="AM107" s="950"/>
      <c r="AN107" s="950"/>
      <c r="AO107" s="951"/>
      <c r="AP107" s="892"/>
      <c r="AQ107" s="893"/>
      <c r="AR107" s="893"/>
      <c r="AS107" s="894"/>
    </row>
    <row r="108" spans="2:45" ht="20.100000000000001" customHeight="1">
      <c r="B108" s="932"/>
      <c r="C108" s="996"/>
      <c r="D108" s="997"/>
      <c r="E108" s="1013"/>
      <c r="F108" s="1014"/>
      <c r="G108" s="1014"/>
      <c r="H108" s="1014"/>
      <c r="I108" s="1014"/>
      <c r="J108" s="1014"/>
      <c r="K108" s="1014"/>
      <c r="L108" s="1014"/>
      <c r="M108" s="1014"/>
      <c r="N108" s="1014"/>
      <c r="O108" s="1014"/>
      <c r="P108" s="1014"/>
      <c r="Q108" s="1014"/>
      <c r="R108" s="1014"/>
      <c r="S108" s="1014"/>
      <c r="T108" s="1014"/>
      <c r="U108" s="1014"/>
      <c r="V108" s="1015"/>
      <c r="W108" s="1045"/>
      <c r="X108" s="1046"/>
      <c r="Y108" s="1046"/>
      <c r="Z108" s="1046"/>
      <c r="AA108" s="1047"/>
      <c r="AB108" s="1019"/>
      <c r="AC108" s="1020"/>
      <c r="AD108" s="1020"/>
      <c r="AE108" s="1021"/>
      <c r="AF108" s="932" t="s">
        <v>31</v>
      </c>
      <c r="AG108" s="996"/>
      <c r="AH108" s="952" t="s">
        <v>1040</v>
      </c>
      <c r="AI108" s="952"/>
      <c r="AJ108" s="952"/>
      <c r="AK108" s="952"/>
      <c r="AL108" s="952"/>
      <c r="AM108" s="952"/>
      <c r="AN108" s="952"/>
      <c r="AO108" s="953"/>
      <c r="AP108" s="932"/>
      <c r="AQ108" s="996"/>
      <c r="AR108" s="996"/>
      <c r="AS108" s="997"/>
    </row>
    <row r="109" spans="2:45" ht="20.100000000000001" customHeight="1">
      <c r="B109" s="933"/>
      <c r="C109" s="937"/>
      <c r="D109" s="938"/>
      <c r="E109" s="1030"/>
      <c r="F109" s="1031"/>
      <c r="G109" s="1031"/>
      <c r="H109" s="1031"/>
      <c r="I109" s="1031"/>
      <c r="J109" s="1031"/>
      <c r="K109" s="1031"/>
      <c r="L109" s="1031"/>
      <c r="M109" s="1031"/>
      <c r="N109" s="1031"/>
      <c r="O109" s="1031"/>
      <c r="P109" s="1031"/>
      <c r="Q109" s="1031"/>
      <c r="R109" s="1031"/>
      <c r="S109" s="1031"/>
      <c r="T109" s="1031"/>
      <c r="U109" s="1031"/>
      <c r="V109" s="1032"/>
      <c r="W109" s="1048"/>
      <c r="X109" s="1049"/>
      <c r="Y109" s="1049"/>
      <c r="Z109" s="1049"/>
      <c r="AA109" s="1050"/>
      <c r="AB109" s="939"/>
      <c r="AC109" s="940"/>
      <c r="AD109" s="940"/>
      <c r="AE109" s="941"/>
      <c r="AF109" s="933" t="s">
        <v>32</v>
      </c>
      <c r="AG109" s="937"/>
      <c r="AH109" s="950" t="s">
        <v>1040</v>
      </c>
      <c r="AI109" s="950"/>
      <c r="AJ109" s="950"/>
      <c r="AK109" s="950"/>
      <c r="AL109" s="950"/>
      <c r="AM109" s="950"/>
      <c r="AN109" s="950"/>
      <c r="AO109" s="951"/>
      <c r="AP109" s="892"/>
      <c r="AQ109" s="893"/>
      <c r="AR109" s="893"/>
      <c r="AS109" s="894"/>
    </row>
    <row r="110" spans="2:45" ht="20.100000000000001" customHeight="1">
      <c r="B110" s="932"/>
      <c r="C110" s="996"/>
      <c r="D110" s="997"/>
      <c r="E110" s="1013"/>
      <c r="F110" s="1014"/>
      <c r="G110" s="1014"/>
      <c r="H110" s="1014"/>
      <c r="I110" s="1014"/>
      <c r="J110" s="1014"/>
      <c r="K110" s="1014"/>
      <c r="L110" s="1014"/>
      <c r="M110" s="1014"/>
      <c r="N110" s="1014"/>
      <c r="O110" s="1014"/>
      <c r="P110" s="1014"/>
      <c r="Q110" s="1014"/>
      <c r="R110" s="1014"/>
      <c r="S110" s="1014"/>
      <c r="T110" s="1014"/>
      <c r="U110" s="1014"/>
      <c r="V110" s="1015"/>
      <c r="W110" s="1045"/>
      <c r="X110" s="1046"/>
      <c r="Y110" s="1046"/>
      <c r="Z110" s="1046"/>
      <c r="AA110" s="1047"/>
      <c r="AB110" s="1019"/>
      <c r="AC110" s="1020"/>
      <c r="AD110" s="1020"/>
      <c r="AE110" s="1021"/>
      <c r="AF110" s="932" t="s">
        <v>31</v>
      </c>
      <c r="AG110" s="996"/>
      <c r="AH110" s="952" t="s">
        <v>1040</v>
      </c>
      <c r="AI110" s="952"/>
      <c r="AJ110" s="952"/>
      <c r="AK110" s="952"/>
      <c r="AL110" s="952"/>
      <c r="AM110" s="952"/>
      <c r="AN110" s="952"/>
      <c r="AO110" s="953"/>
      <c r="AP110" s="932"/>
      <c r="AQ110" s="996"/>
      <c r="AR110" s="996"/>
      <c r="AS110" s="997"/>
    </row>
    <row r="111" spans="2:45" ht="20.100000000000001" customHeight="1">
      <c r="B111" s="933"/>
      <c r="C111" s="937"/>
      <c r="D111" s="938"/>
      <c r="E111" s="1030"/>
      <c r="F111" s="1031"/>
      <c r="G111" s="1031"/>
      <c r="H111" s="1031"/>
      <c r="I111" s="1031"/>
      <c r="J111" s="1031"/>
      <c r="K111" s="1031"/>
      <c r="L111" s="1031"/>
      <c r="M111" s="1031"/>
      <c r="N111" s="1031"/>
      <c r="O111" s="1031"/>
      <c r="P111" s="1031"/>
      <c r="Q111" s="1031"/>
      <c r="R111" s="1031"/>
      <c r="S111" s="1031"/>
      <c r="T111" s="1031"/>
      <c r="U111" s="1031"/>
      <c r="V111" s="1032"/>
      <c r="W111" s="1048"/>
      <c r="X111" s="1049"/>
      <c r="Y111" s="1049"/>
      <c r="Z111" s="1049"/>
      <c r="AA111" s="1050"/>
      <c r="AB111" s="939"/>
      <c r="AC111" s="940"/>
      <c r="AD111" s="940"/>
      <c r="AE111" s="941"/>
      <c r="AF111" s="933" t="s">
        <v>32</v>
      </c>
      <c r="AG111" s="937"/>
      <c r="AH111" s="950" t="s">
        <v>1040</v>
      </c>
      <c r="AI111" s="950"/>
      <c r="AJ111" s="950"/>
      <c r="AK111" s="950"/>
      <c r="AL111" s="950"/>
      <c r="AM111" s="950"/>
      <c r="AN111" s="950"/>
      <c r="AO111" s="951"/>
      <c r="AP111" s="892"/>
      <c r="AQ111" s="893"/>
      <c r="AR111" s="893"/>
      <c r="AS111" s="894"/>
    </row>
    <row r="112" spans="2:45" ht="20.100000000000001" customHeight="1">
      <c r="B112" s="932"/>
      <c r="C112" s="996"/>
      <c r="D112" s="997"/>
      <c r="E112" s="1013"/>
      <c r="F112" s="1014"/>
      <c r="G112" s="1014"/>
      <c r="H112" s="1014"/>
      <c r="I112" s="1014"/>
      <c r="J112" s="1014"/>
      <c r="K112" s="1014"/>
      <c r="L112" s="1014"/>
      <c r="M112" s="1014"/>
      <c r="N112" s="1014"/>
      <c r="O112" s="1014"/>
      <c r="P112" s="1014"/>
      <c r="Q112" s="1014"/>
      <c r="R112" s="1014"/>
      <c r="S112" s="1014"/>
      <c r="T112" s="1014"/>
      <c r="U112" s="1014"/>
      <c r="V112" s="1015"/>
      <c r="W112" s="1045"/>
      <c r="X112" s="1046"/>
      <c r="Y112" s="1046"/>
      <c r="Z112" s="1046"/>
      <c r="AA112" s="1047"/>
      <c r="AB112" s="1019"/>
      <c r="AC112" s="1020"/>
      <c r="AD112" s="1020"/>
      <c r="AE112" s="1021"/>
      <c r="AF112" s="932" t="s">
        <v>31</v>
      </c>
      <c r="AG112" s="996"/>
      <c r="AH112" s="952" t="s">
        <v>1040</v>
      </c>
      <c r="AI112" s="952"/>
      <c r="AJ112" s="952"/>
      <c r="AK112" s="952"/>
      <c r="AL112" s="952"/>
      <c r="AM112" s="952"/>
      <c r="AN112" s="952"/>
      <c r="AO112" s="953"/>
      <c r="AP112" s="932"/>
      <c r="AQ112" s="996"/>
      <c r="AR112" s="996"/>
      <c r="AS112" s="997"/>
    </row>
    <row r="113" spans="2:45" ht="20.100000000000001" customHeight="1">
      <c r="B113" s="933"/>
      <c r="C113" s="937"/>
      <c r="D113" s="938"/>
      <c r="E113" s="1030"/>
      <c r="F113" s="1031"/>
      <c r="G113" s="1031"/>
      <c r="H113" s="1031"/>
      <c r="I113" s="1031"/>
      <c r="J113" s="1031"/>
      <c r="K113" s="1031"/>
      <c r="L113" s="1031"/>
      <c r="M113" s="1031"/>
      <c r="N113" s="1031"/>
      <c r="O113" s="1031"/>
      <c r="P113" s="1031"/>
      <c r="Q113" s="1031"/>
      <c r="R113" s="1031"/>
      <c r="S113" s="1031"/>
      <c r="T113" s="1031"/>
      <c r="U113" s="1031"/>
      <c r="V113" s="1032"/>
      <c r="W113" s="1048"/>
      <c r="X113" s="1049"/>
      <c r="Y113" s="1049"/>
      <c r="Z113" s="1049"/>
      <c r="AA113" s="1050"/>
      <c r="AB113" s="939"/>
      <c r="AC113" s="940"/>
      <c r="AD113" s="940"/>
      <c r="AE113" s="941"/>
      <c r="AF113" s="933" t="s">
        <v>32</v>
      </c>
      <c r="AG113" s="937"/>
      <c r="AH113" s="950" t="s">
        <v>1040</v>
      </c>
      <c r="AI113" s="950"/>
      <c r="AJ113" s="950"/>
      <c r="AK113" s="950"/>
      <c r="AL113" s="950"/>
      <c r="AM113" s="950"/>
      <c r="AN113" s="950"/>
      <c r="AO113" s="951"/>
      <c r="AP113" s="892"/>
      <c r="AQ113" s="893"/>
      <c r="AR113" s="893"/>
      <c r="AS113" s="894"/>
    </row>
    <row r="114" spans="2:45" ht="20.100000000000001" customHeight="1">
      <c r="B114" s="932"/>
      <c r="C114" s="996"/>
      <c r="D114" s="997"/>
      <c r="E114" s="1013"/>
      <c r="F114" s="1014"/>
      <c r="G114" s="1014"/>
      <c r="H114" s="1014"/>
      <c r="I114" s="1014"/>
      <c r="J114" s="1014"/>
      <c r="K114" s="1014"/>
      <c r="L114" s="1014"/>
      <c r="M114" s="1014"/>
      <c r="N114" s="1014"/>
      <c r="O114" s="1014"/>
      <c r="P114" s="1014"/>
      <c r="Q114" s="1014"/>
      <c r="R114" s="1014"/>
      <c r="S114" s="1014"/>
      <c r="T114" s="1014"/>
      <c r="U114" s="1014"/>
      <c r="V114" s="1015"/>
      <c r="W114" s="1045"/>
      <c r="X114" s="1046"/>
      <c r="Y114" s="1046"/>
      <c r="Z114" s="1046"/>
      <c r="AA114" s="1047"/>
      <c r="AB114" s="1019"/>
      <c r="AC114" s="1020"/>
      <c r="AD114" s="1020"/>
      <c r="AE114" s="1021"/>
      <c r="AF114" s="932" t="s">
        <v>31</v>
      </c>
      <c r="AG114" s="996"/>
      <c r="AH114" s="952" t="s">
        <v>1040</v>
      </c>
      <c r="AI114" s="952"/>
      <c r="AJ114" s="952"/>
      <c r="AK114" s="952"/>
      <c r="AL114" s="952"/>
      <c r="AM114" s="952"/>
      <c r="AN114" s="952"/>
      <c r="AO114" s="953"/>
      <c r="AP114" s="932"/>
      <c r="AQ114" s="996"/>
      <c r="AR114" s="996"/>
      <c r="AS114" s="997"/>
    </row>
    <row r="115" spans="2:45" ht="20.100000000000001" customHeight="1">
      <c r="B115" s="933"/>
      <c r="C115" s="937"/>
      <c r="D115" s="938"/>
      <c r="E115" s="1030"/>
      <c r="F115" s="1031"/>
      <c r="G115" s="1031"/>
      <c r="H115" s="1031"/>
      <c r="I115" s="1031"/>
      <c r="J115" s="1031"/>
      <c r="K115" s="1031"/>
      <c r="L115" s="1031"/>
      <c r="M115" s="1031"/>
      <c r="N115" s="1031"/>
      <c r="O115" s="1031"/>
      <c r="P115" s="1031"/>
      <c r="Q115" s="1031"/>
      <c r="R115" s="1031"/>
      <c r="S115" s="1031"/>
      <c r="T115" s="1031"/>
      <c r="U115" s="1031"/>
      <c r="V115" s="1032"/>
      <c r="W115" s="1048"/>
      <c r="X115" s="1049"/>
      <c r="Y115" s="1049"/>
      <c r="Z115" s="1049"/>
      <c r="AA115" s="1050"/>
      <c r="AB115" s="939"/>
      <c r="AC115" s="940"/>
      <c r="AD115" s="940"/>
      <c r="AE115" s="941"/>
      <c r="AF115" s="933" t="s">
        <v>32</v>
      </c>
      <c r="AG115" s="937"/>
      <c r="AH115" s="950" t="s">
        <v>1040</v>
      </c>
      <c r="AI115" s="950"/>
      <c r="AJ115" s="950"/>
      <c r="AK115" s="950"/>
      <c r="AL115" s="950"/>
      <c r="AM115" s="950"/>
      <c r="AN115" s="950"/>
      <c r="AO115" s="951"/>
      <c r="AP115" s="892"/>
      <c r="AQ115" s="893"/>
      <c r="AR115" s="893"/>
      <c r="AS115" s="894"/>
    </row>
    <row r="116" spans="2:45" ht="20.100000000000001" customHeight="1">
      <c r="B116" s="932"/>
      <c r="C116" s="996"/>
      <c r="D116" s="997"/>
      <c r="E116" s="1013"/>
      <c r="F116" s="1014"/>
      <c r="G116" s="1014"/>
      <c r="H116" s="1014"/>
      <c r="I116" s="1014"/>
      <c r="J116" s="1014"/>
      <c r="K116" s="1014"/>
      <c r="L116" s="1014"/>
      <c r="M116" s="1014"/>
      <c r="N116" s="1014"/>
      <c r="O116" s="1014"/>
      <c r="P116" s="1014"/>
      <c r="Q116" s="1014"/>
      <c r="R116" s="1014"/>
      <c r="S116" s="1014"/>
      <c r="T116" s="1014"/>
      <c r="U116" s="1014"/>
      <c r="V116" s="1015"/>
      <c r="W116" s="1045"/>
      <c r="X116" s="1046"/>
      <c r="Y116" s="1046"/>
      <c r="Z116" s="1046"/>
      <c r="AA116" s="1047"/>
      <c r="AB116" s="1019"/>
      <c r="AC116" s="1020"/>
      <c r="AD116" s="1020"/>
      <c r="AE116" s="1021"/>
      <c r="AF116" s="932" t="s">
        <v>31</v>
      </c>
      <c r="AG116" s="996"/>
      <c r="AH116" s="952" t="s">
        <v>1040</v>
      </c>
      <c r="AI116" s="952"/>
      <c r="AJ116" s="952"/>
      <c r="AK116" s="952"/>
      <c r="AL116" s="952"/>
      <c r="AM116" s="952"/>
      <c r="AN116" s="952"/>
      <c r="AO116" s="953"/>
      <c r="AP116" s="932"/>
      <c r="AQ116" s="996"/>
      <c r="AR116" s="996"/>
      <c r="AS116" s="997"/>
    </row>
    <row r="117" spans="2:45" ht="20.100000000000001" customHeight="1">
      <c r="B117" s="933"/>
      <c r="C117" s="937"/>
      <c r="D117" s="938"/>
      <c r="E117" s="1030"/>
      <c r="F117" s="1031"/>
      <c r="G117" s="1031"/>
      <c r="H117" s="1031"/>
      <c r="I117" s="1031"/>
      <c r="J117" s="1031"/>
      <c r="K117" s="1031"/>
      <c r="L117" s="1031"/>
      <c r="M117" s="1031"/>
      <c r="N117" s="1031"/>
      <c r="O117" s="1031"/>
      <c r="P117" s="1031"/>
      <c r="Q117" s="1031"/>
      <c r="R117" s="1031"/>
      <c r="S117" s="1031"/>
      <c r="T117" s="1031"/>
      <c r="U117" s="1031"/>
      <c r="V117" s="1032"/>
      <c r="W117" s="1048"/>
      <c r="X117" s="1049"/>
      <c r="Y117" s="1049"/>
      <c r="Z117" s="1049"/>
      <c r="AA117" s="1050"/>
      <c r="AB117" s="939"/>
      <c r="AC117" s="940"/>
      <c r="AD117" s="940"/>
      <c r="AE117" s="941"/>
      <c r="AF117" s="933" t="s">
        <v>32</v>
      </c>
      <c r="AG117" s="937"/>
      <c r="AH117" s="950" t="s">
        <v>1040</v>
      </c>
      <c r="AI117" s="950"/>
      <c r="AJ117" s="950"/>
      <c r="AK117" s="950"/>
      <c r="AL117" s="950"/>
      <c r="AM117" s="950"/>
      <c r="AN117" s="950"/>
      <c r="AO117" s="951"/>
      <c r="AP117" s="892"/>
      <c r="AQ117" s="893"/>
      <c r="AR117" s="893"/>
      <c r="AS117" s="894"/>
    </row>
    <row r="118" spans="2:45" ht="20.100000000000001" customHeight="1">
      <c r="B118" s="932"/>
      <c r="C118" s="996"/>
      <c r="D118" s="997"/>
      <c r="E118" s="1013"/>
      <c r="F118" s="1014"/>
      <c r="G118" s="1014"/>
      <c r="H118" s="1014"/>
      <c r="I118" s="1014"/>
      <c r="J118" s="1014"/>
      <c r="K118" s="1014"/>
      <c r="L118" s="1014"/>
      <c r="M118" s="1014"/>
      <c r="N118" s="1014"/>
      <c r="O118" s="1014"/>
      <c r="P118" s="1014"/>
      <c r="Q118" s="1014"/>
      <c r="R118" s="1014"/>
      <c r="S118" s="1014"/>
      <c r="T118" s="1014"/>
      <c r="U118" s="1014"/>
      <c r="V118" s="1015"/>
      <c r="W118" s="1045"/>
      <c r="X118" s="1046"/>
      <c r="Y118" s="1046"/>
      <c r="Z118" s="1046"/>
      <c r="AA118" s="1047"/>
      <c r="AB118" s="1019"/>
      <c r="AC118" s="1020"/>
      <c r="AD118" s="1020"/>
      <c r="AE118" s="1021"/>
      <c r="AF118" s="932" t="s">
        <v>31</v>
      </c>
      <c r="AG118" s="996"/>
      <c r="AH118" s="952" t="s">
        <v>1040</v>
      </c>
      <c r="AI118" s="952"/>
      <c r="AJ118" s="952"/>
      <c r="AK118" s="952"/>
      <c r="AL118" s="952"/>
      <c r="AM118" s="952"/>
      <c r="AN118" s="952"/>
      <c r="AO118" s="953"/>
      <c r="AP118" s="932"/>
      <c r="AQ118" s="996"/>
      <c r="AR118" s="996"/>
      <c r="AS118" s="997"/>
    </row>
    <row r="119" spans="2:45" ht="20.100000000000001" customHeight="1">
      <c r="B119" s="933"/>
      <c r="C119" s="937"/>
      <c r="D119" s="938"/>
      <c r="E119" s="1030"/>
      <c r="F119" s="1031"/>
      <c r="G119" s="1031"/>
      <c r="H119" s="1031"/>
      <c r="I119" s="1031"/>
      <c r="J119" s="1031"/>
      <c r="K119" s="1031"/>
      <c r="L119" s="1031"/>
      <c r="M119" s="1031"/>
      <c r="N119" s="1031"/>
      <c r="O119" s="1031"/>
      <c r="P119" s="1031"/>
      <c r="Q119" s="1031"/>
      <c r="R119" s="1031"/>
      <c r="S119" s="1031"/>
      <c r="T119" s="1031"/>
      <c r="U119" s="1031"/>
      <c r="V119" s="1032"/>
      <c r="W119" s="1048"/>
      <c r="X119" s="1049"/>
      <c r="Y119" s="1049"/>
      <c r="Z119" s="1049"/>
      <c r="AA119" s="1050"/>
      <c r="AB119" s="939"/>
      <c r="AC119" s="940"/>
      <c r="AD119" s="940"/>
      <c r="AE119" s="941"/>
      <c r="AF119" s="933" t="s">
        <v>32</v>
      </c>
      <c r="AG119" s="937"/>
      <c r="AH119" s="950" t="s">
        <v>1040</v>
      </c>
      <c r="AI119" s="950"/>
      <c r="AJ119" s="950"/>
      <c r="AK119" s="950"/>
      <c r="AL119" s="950"/>
      <c r="AM119" s="950"/>
      <c r="AN119" s="950"/>
      <c r="AO119" s="951"/>
      <c r="AP119" s="892"/>
      <c r="AQ119" s="893"/>
      <c r="AR119" s="893"/>
      <c r="AS119" s="894"/>
    </row>
    <row r="120" spans="2:45" ht="20.100000000000001" customHeight="1">
      <c r="B120" s="932"/>
      <c r="C120" s="996"/>
      <c r="D120" s="997"/>
      <c r="E120" s="1013"/>
      <c r="F120" s="1014"/>
      <c r="G120" s="1014"/>
      <c r="H120" s="1014"/>
      <c r="I120" s="1014"/>
      <c r="J120" s="1014"/>
      <c r="K120" s="1014"/>
      <c r="L120" s="1014"/>
      <c r="M120" s="1014"/>
      <c r="N120" s="1014"/>
      <c r="O120" s="1014"/>
      <c r="P120" s="1014"/>
      <c r="Q120" s="1014"/>
      <c r="R120" s="1014"/>
      <c r="S120" s="1014"/>
      <c r="T120" s="1014"/>
      <c r="U120" s="1014"/>
      <c r="V120" s="1015"/>
      <c r="W120" s="1045"/>
      <c r="X120" s="1046"/>
      <c r="Y120" s="1046"/>
      <c r="Z120" s="1046"/>
      <c r="AA120" s="1047"/>
      <c r="AB120" s="1019"/>
      <c r="AC120" s="1020"/>
      <c r="AD120" s="1020"/>
      <c r="AE120" s="1021"/>
      <c r="AF120" s="932" t="s">
        <v>31</v>
      </c>
      <c r="AG120" s="996"/>
      <c r="AH120" s="952" t="s">
        <v>1040</v>
      </c>
      <c r="AI120" s="952"/>
      <c r="AJ120" s="952"/>
      <c r="AK120" s="952"/>
      <c r="AL120" s="952"/>
      <c r="AM120" s="952"/>
      <c r="AN120" s="952"/>
      <c r="AO120" s="953"/>
      <c r="AP120" s="932"/>
      <c r="AQ120" s="996"/>
      <c r="AR120" s="996"/>
      <c r="AS120" s="997"/>
    </row>
    <row r="121" spans="2:45" ht="20.100000000000001" customHeight="1">
      <c r="B121" s="933"/>
      <c r="C121" s="937"/>
      <c r="D121" s="938"/>
      <c r="E121" s="1030"/>
      <c r="F121" s="1031"/>
      <c r="G121" s="1031"/>
      <c r="H121" s="1031"/>
      <c r="I121" s="1031"/>
      <c r="J121" s="1031"/>
      <c r="K121" s="1031"/>
      <c r="L121" s="1031"/>
      <c r="M121" s="1031"/>
      <c r="N121" s="1031"/>
      <c r="O121" s="1031"/>
      <c r="P121" s="1031"/>
      <c r="Q121" s="1031"/>
      <c r="R121" s="1031"/>
      <c r="S121" s="1031"/>
      <c r="T121" s="1031"/>
      <c r="U121" s="1031"/>
      <c r="V121" s="1032"/>
      <c r="W121" s="1048"/>
      <c r="X121" s="1049"/>
      <c r="Y121" s="1049"/>
      <c r="Z121" s="1049"/>
      <c r="AA121" s="1050"/>
      <c r="AB121" s="939"/>
      <c r="AC121" s="940"/>
      <c r="AD121" s="940"/>
      <c r="AE121" s="941"/>
      <c r="AF121" s="933" t="s">
        <v>32</v>
      </c>
      <c r="AG121" s="937"/>
      <c r="AH121" s="950" t="s">
        <v>1040</v>
      </c>
      <c r="AI121" s="950"/>
      <c r="AJ121" s="950"/>
      <c r="AK121" s="950"/>
      <c r="AL121" s="950"/>
      <c r="AM121" s="950"/>
      <c r="AN121" s="950"/>
      <c r="AO121" s="951"/>
      <c r="AP121" s="892"/>
      <c r="AQ121" s="893"/>
      <c r="AR121" s="893"/>
      <c r="AS121" s="894"/>
    </row>
    <row r="122" spans="2:45" ht="20.100000000000001" customHeight="1">
      <c r="B122" s="932"/>
      <c r="C122" s="996"/>
      <c r="D122" s="997"/>
      <c r="E122" s="1013"/>
      <c r="F122" s="1014"/>
      <c r="G122" s="1014"/>
      <c r="H122" s="1014"/>
      <c r="I122" s="1014"/>
      <c r="J122" s="1014"/>
      <c r="K122" s="1014"/>
      <c r="L122" s="1014"/>
      <c r="M122" s="1014"/>
      <c r="N122" s="1014"/>
      <c r="O122" s="1014"/>
      <c r="P122" s="1014"/>
      <c r="Q122" s="1014"/>
      <c r="R122" s="1014"/>
      <c r="S122" s="1014"/>
      <c r="T122" s="1014"/>
      <c r="U122" s="1014"/>
      <c r="V122" s="1015"/>
      <c r="W122" s="1045"/>
      <c r="X122" s="1046"/>
      <c r="Y122" s="1046"/>
      <c r="Z122" s="1046"/>
      <c r="AA122" s="1047"/>
      <c r="AB122" s="1019"/>
      <c r="AC122" s="1020"/>
      <c r="AD122" s="1020"/>
      <c r="AE122" s="1021"/>
      <c r="AF122" s="932" t="s">
        <v>31</v>
      </c>
      <c r="AG122" s="996"/>
      <c r="AH122" s="952" t="s">
        <v>1040</v>
      </c>
      <c r="AI122" s="952"/>
      <c r="AJ122" s="952"/>
      <c r="AK122" s="952"/>
      <c r="AL122" s="952"/>
      <c r="AM122" s="952"/>
      <c r="AN122" s="952"/>
      <c r="AO122" s="953"/>
      <c r="AP122" s="932"/>
      <c r="AQ122" s="996"/>
      <c r="AR122" s="996"/>
      <c r="AS122" s="997"/>
    </row>
    <row r="123" spans="2:45" ht="20.100000000000001" customHeight="1">
      <c r="B123" s="933"/>
      <c r="C123" s="937"/>
      <c r="D123" s="938"/>
      <c r="E123" s="1030"/>
      <c r="F123" s="1031"/>
      <c r="G123" s="1031"/>
      <c r="H123" s="1031"/>
      <c r="I123" s="1031"/>
      <c r="J123" s="1031"/>
      <c r="K123" s="1031"/>
      <c r="L123" s="1031"/>
      <c r="M123" s="1031"/>
      <c r="N123" s="1031"/>
      <c r="O123" s="1031"/>
      <c r="P123" s="1031"/>
      <c r="Q123" s="1031"/>
      <c r="R123" s="1031"/>
      <c r="S123" s="1031"/>
      <c r="T123" s="1031"/>
      <c r="U123" s="1031"/>
      <c r="V123" s="1032"/>
      <c r="W123" s="1048"/>
      <c r="X123" s="1049"/>
      <c r="Y123" s="1049"/>
      <c r="Z123" s="1049"/>
      <c r="AA123" s="1050"/>
      <c r="AB123" s="939"/>
      <c r="AC123" s="940"/>
      <c r="AD123" s="940"/>
      <c r="AE123" s="941"/>
      <c r="AF123" s="933" t="s">
        <v>32</v>
      </c>
      <c r="AG123" s="937"/>
      <c r="AH123" s="950" t="s">
        <v>1040</v>
      </c>
      <c r="AI123" s="950"/>
      <c r="AJ123" s="950"/>
      <c r="AK123" s="950"/>
      <c r="AL123" s="950"/>
      <c r="AM123" s="950"/>
      <c r="AN123" s="950"/>
      <c r="AO123" s="951"/>
      <c r="AP123" s="892"/>
      <c r="AQ123" s="893"/>
      <c r="AR123" s="893"/>
      <c r="AS123" s="894"/>
    </row>
    <row r="124" spans="2:45" ht="20.100000000000001" customHeight="1">
      <c r="B124" s="932"/>
      <c r="C124" s="996"/>
      <c r="D124" s="997"/>
      <c r="E124" s="1013"/>
      <c r="F124" s="1014"/>
      <c r="G124" s="1014"/>
      <c r="H124" s="1014"/>
      <c r="I124" s="1014"/>
      <c r="J124" s="1014"/>
      <c r="K124" s="1014"/>
      <c r="L124" s="1014"/>
      <c r="M124" s="1014"/>
      <c r="N124" s="1014"/>
      <c r="O124" s="1014"/>
      <c r="P124" s="1014"/>
      <c r="Q124" s="1014"/>
      <c r="R124" s="1014"/>
      <c r="S124" s="1014"/>
      <c r="T124" s="1014"/>
      <c r="U124" s="1014"/>
      <c r="V124" s="1015"/>
      <c r="W124" s="1045"/>
      <c r="X124" s="1046"/>
      <c r="Y124" s="1046"/>
      <c r="Z124" s="1046"/>
      <c r="AA124" s="1047"/>
      <c r="AB124" s="1019"/>
      <c r="AC124" s="1020"/>
      <c r="AD124" s="1020"/>
      <c r="AE124" s="1021"/>
      <c r="AF124" s="932" t="s">
        <v>31</v>
      </c>
      <c r="AG124" s="996"/>
      <c r="AH124" s="952" t="s">
        <v>1040</v>
      </c>
      <c r="AI124" s="952"/>
      <c r="AJ124" s="952"/>
      <c r="AK124" s="952"/>
      <c r="AL124" s="952"/>
      <c r="AM124" s="952"/>
      <c r="AN124" s="952"/>
      <c r="AO124" s="953"/>
      <c r="AP124" s="932"/>
      <c r="AQ124" s="996"/>
      <c r="AR124" s="996"/>
      <c r="AS124" s="997"/>
    </row>
    <row r="125" spans="2:45" ht="20.100000000000001" customHeight="1">
      <c r="B125" s="933"/>
      <c r="C125" s="937"/>
      <c r="D125" s="938"/>
      <c r="E125" s="1030"/>
      <c r="F125" s="1031"/>
      <c r="G125" s="1031"/>
      <c r="H125" s="1031"/>
      <c r="I125" s="1031"/>
      <c r="J125" s="1031"/>
      <c r="K125" s="1031"/>
      <c r="L125" s="1031"/>
      <c r="M125" s="1031"/>
      <c r="N125" s="1031"/>
      <c r="O125" s="1031"/>
      <c r="P125" s="1031"/>
      <c r="Q125" s="1031"/>
      <c r="R125" s="1031"/>
      <c r="S125" s="1031"/>
      <c r="T125" s="1031"/>
      <c r="U125" s="1031"/>
      <c r="V125" s="1032"/>
      <c r="W125" s="1048"/>
      <c r="X125" s="1049"/>
      <c r="Y125" s="1049"/>
      <c r="Z125" s="1049"/>
      <c r="AA125" s="1050"/>
      <c r="AB125" s="939"/>
      <c r="AC125" s="940"/>
      <c r="AD125" s="940"/>
      <c r="AE125" s="941"/>
      <c r="AF125" s="933" t="s">
        <v>32</v>
      </c>
      <c r="AG125" s="937"/>
      <c r="AH125" s="950" t="s">
        <v>1040</v>
      </c>
      <c r="AI125" s="950"/>
      <c r="AJ125" s="950"/>
      <c r="AK125" s="950"/>
      <c r="AL125" s="950"/>
      <c r="AM125" s="950"/>
      <c r="AN125" s="950"/>
      <c r="AO125" s="951"/>
      <c r="AP125" s="892"/>
      <c r="AQ125" s="893"/>
      <c r="AR125" s="893"/>
      <c r="AS125" s="894"/>
    </row>
    <row r="126" spans="2:45" ht="24.95" customHeight="1">
      <c r="AP126" s="916" t="s">
        <v>1669</v>
      </c>
      <c r="AQ126" s="916"/>
      <c r="AR126" s="916"/>
      <c r="AS126" s="916"/>
    </row>
  </sheetData>
  <sheetProtection sheet="1" selectLockedCells="1"/>
  <mergeCells count="594">
    <mergeCell ref="B122:B123"/>
    <mergeCell ref="C122:D123"/>
    <mergeCell ref="AB122:AE122"/>
    <mergeCell ref="AB123:AE123"/>
    <mergeCell ref="B124:B125"/>
    <mergeCell ref="C124:D125"/>
    <mergeCell ref="W124:AA124"/>
    <mergeCell ref="W125:AA125"/>
    <mergeCell ref="C72:D75"/>
    <mergeCell ref="B72:B75"/>
    <mergeCell ref="B116:B117"/>
    <mergeCell ref="C116:D117"/>
    <mergeCell ref="AB116:AE116"/>
    <mergeCell ref="AB117:AE117"/>
    <mergeCell ref="B118:B119"/>
    <mergeCell ref="C118:D119"/>
    <mergeCell ref="AB118:AE118"/>
    <mergeCell ref="AB119:AE119"/>
    <mergeCell ref="B120:B121"/>
    <mergeCell ref="C120:D121"/>
    <mergeCell ref="B110:B111"/>
    <mergeCell ref="C110:D111"/>
    <mergeCell ref="AB110:AE110"/>
    <mergeCell ref="AB111:AE111"/>
    <mergeCell ref="B112:B113"/>
    <mergeCell ref="C112:D113"/>
    <mergeCell ref="AB112:AE112"/>
    <mergeCell ref="AB113:AE113"/>
    <mergeCell ref="B114:B115"/>
    <mergeCell ref="C114:D115"/>
    <mergeCell ref="AB114:AE114"/>
    <mergeCell ref="AB115:AE115"/>
    <mergeCell ref="B104:B105"/>
    <mergeCell ref="C104:D105"/>
    <mergeCell ref="AB104:AE104"/>
    <mergeCell ref="AB105:AE105"/>
    <mergeCell ref="B106:B107"/>
    <mergeCell ref="C106:D107"/>
    <mergeCell ref="AB106:AE106"/>
    <mergeCell ref="AB107:AE107"/>
    <mergeCell ref="B108:B109"/>
    <mergeCell ref="C108:D109"/>
    <mergeCell ref="AB108:AE108"/>
    <mergeCell ref="AB109:AE109"/>
    <mergeCell ref="E114:V115"/>
    <mergeCell ref="W114:AA114"/>
    <mergeCell ref="E110:V111"/>
    <mergeCell ref="W110:AA110"/>
    <mergeCell ref="B98:B99"/>
    <mergeCell ref="C98:D99"/>
    <mergeCell ref="AB98:AE98"/>
    <mergeCell ref="AB99:AE99"/>
    <mergeCell ref="B100:B101"/>
    <mergeCell ref="C100:D101"/>
    <mergeCell ref="AB100:AE100"/>
    <mergeCell ref="AB101:AE101"/>
    <mergeCell ref="B102:B103"/>
    <mergeCell ref="C102:D103"/>
    <mergeCell ref="AB102:AE102"/>
    <mergeCell ref="AB103:AE103"/>
    <mergeCell ref="E102:V103"/>
    <mergeCell ref="W102:AA102"/>
    <mergeCell ref="E98:V99"/>
    <mergeCell ref="W98:AA98"/>
    <mergeCell ref="W99:AA99"/>
    <mergeCell ref="B92:B93"/>
    <mergeCell ref="C92:D93"/>
    <mergeCell ref="B94:B95"/>
    <mergeCell ref="C94:D95"/>
    <mergeCell ref="W94:AA94"/>
    <mergeCell ref="AB94:AE94"/>
    <mergeCell ref="W95:AA95"/>
    <mergeCell ref="AB95:AE95"/>
    <mergeCell ref="B96:B97"/>
    <mergeCell ref="C96:D97"/>
    <mergeCell ref="AB96:AE96"/>
    <mergeCell ref="AB97:AE97"/>
    <mergeCell ref="E94:V95"/>
    <mergeCell ref="E96:V97"/>
    <mergeCell ref="E92:V93"/>
    <mergeCell ref="W92:AA92"/>
    <mergeCell ref="AB92:AE92"/>
    <mergeCell ref="B88:B89"/>
    <mergeCell ref="C88:D89"/>
    <mergeCell ref="W88:AA88"/>
    <mergeCell ref="W89:AA89"/>
    <mergeCell ref="B90:B91"/>
    <mergeCell ref="C90:D91"/>
    <mergeCell ref="W90:AA90"/>
    <mergeCell ref="W91:AA91"/>
    <mergeCell ref="E88:V89"/>
    <mergeCell ref="AP126:AS126"/>
    <mergeCell ref="W74:AA74"/>
    <mergeCell ref="W75:AA75"/>
    <mergeCell ref="W76:AA76"/>
    <mergeCell ref="W77:AA77"/>
    <mergeCell ref="W78:AA78"/>
    <mergeCell ref="W79:AA79"/>
    <mergeCell ref="W80:AA80"/>
    <mergeCell ref="W81:AA81"/>
    <mergeCell ref="W82:AA82"/>
    <mergeCell ref="W83:AA83"/>
    <mergeCell ref="W84:AA84"/>
    <mergeCell ref="AF124:AG124"/>
    <mergeCell ref="AH124:AO124"/>
    <mergeCell ref="W86:AA86"/>
    <mergeCell ref="W87:AA87"/>
    <mergeCell ref="AP124:AS125"/>
    <mergeCell ref="AB125:AE125"/>
    <mergeCell ref="AF125:AG125"/>
    <mergeCell ref="AH125:AO125"/>
    <mergeCell ref="AF114:AG114"/>
    <mergeCell ref="AH114:AO114"/>
    <mergeCell ref="AP114:AS115"/>
    <mergeCell ref="W115:AA115"/>
    <mergeCell ref="E120:V121"/>
    <mergeCell ref="W120:AA120"/>
    <mergeCell ref="AB120:AE120"/>
    <mergeCell ref="AF120:AG120"/>
    <mergeCell ref="AH120:AO120"/>
    <mergeCell ref="AP120:AS121"/>
    <mergeCell ref="W121:AA121"/>
    <mergeCell ref="AB121:AE121"/>
    <mergeCell ref="AF121:AG121"/>
    <mergeCell ref="AH121:AO121"/>
    <mergeCell ref="E122:V123"/>
    <mergeCell ref="W122:AA122"/>
    <mergeCell ref="AF122:AG122"/>
    <mergeCell ref="AH122:AO122"/>
    <mergeCell ref="AP122:AS123"/>
    <mergeCell ref="W123:AA123"/>
    <mergeCell ref="AF123:AG123"/>
    <mergeCell ref="AH123:AO123"/>
    <mergeCell ref="E124:V125"/>
    <mergeCell ref="AB124:AE124"/>
    <mergeCell ref="E118:V119"/>
    <mergeCell ref="W118:AA118"/>
    <mergeCell ref="AF118:AG118"/>
    <mergeCell ref="AH118:AO118"/>
    <mergeCell ref="AP118:AS119"/>
    <mergeCell ref="W119:AA119"/>
    <mergeCell ref="AF119:AG119"/>
    <mergeCell ref="AH119:AO119"/>
    <mergeCell ref="E116:V117"/>
    <mergeCell ref="W116:AA116"/>
    <mergeCell ref="AF116:AG116"/>
    <mergeCell ref="AH116:AO116"/>
    <mergeCell ref="AP116:AS117"/>
    <mergeCell ref="W117:AA117"/>
    <mergeCell ref="AF117:AG117"/>
    <mergeCell ref="AH117:AO117"/>
    <mergeCell ref="AF115:AG115"/>
    <mergeCell ref="AH115:AO115"/>
    <mergeCell ref="E112:V113"/>
    <mergeCell ref="W112:AA112"/>
    <mergeCell ref="AF112:AG112"/>
    <mergeCell ref="AH112:AO112"/>
    <mergeCell ref="AP112:AS113"/>
    <mergeCell ref="W113:AA113"/>
    <mergeCell ref="AF113:AG113"/>
    <mergeCell ref="AH113:AO113"/>
    <mergeCell ref="AF110:AG110"/>
    <mergeCell ref="AH110:AO110"/>
    <mergeCell ref="AP110:AS111"/>
    <mergeCell ref="W111:AA111"/>
    <mergeCell ref="AF111:AG111"/>
    <mergeCell ref="AH111:AO111"/>
    <mergeCell ref="E108:V109"/>
    <mergeCell ref="W108:AA108"/>
    <mergeCell ref="AF108:AG108"/>
    <mergeCell ref="AH108:AO108"/>
    <mergeCell ref="AP108:AS109"/>
    <mergeCell ref="W109:AA109"/>
    <mergeCell ref="AF109:AG109"/>
    <mergeCell ref="AH109:AO109"/>
    <mergeCell ref="E100:V101"/>
    <mergeCell ref="W100:AA100"/>
    <mergeCell ref="AF100:AG100"/>
    <mergeCell ref="AH100:AO100"/>
    <mergeCell ref="AP100:AS101"/>
    <mergeCell ref="W101:AA101"/>
    <mergeCell ref="AF101:AG101"/>
    <mergeCell ref="AH101:AO101"/>
    <mergeCell ref="E106:V107"/>
    <mergeCell ref="W106:AA106"/>
    <mergeCell ref="AF106:AG106"/>
    <mergeCell ref="AH106:AO106"/>
    <mergeCell ref="AP106:AS107"/>
    <mergeCell ref="W107:AA107"/>
    <mergeCell ref="AF107:AG107"/>
    <mergeCell ref="AH107:AO107"/>
    <mergeCell ref="E104:V105"/>
    <mergeCell ref="W104:AA104"/>
    <mergeCell ref="AF104:AG104"/>
    <mergeCell ref="AH104:AO104"/>
    <mergeCell ref="AP104:AS105"/>
    <mergeCell ref="W105:AA105"/>
    <mergeCell ref="AF105:AG105"/>
    <mergeCell ref="AH105:AO105"/>
    <mergeCell ref="W96:AA96"/>
    <mergeCell ref="AF96:AG96"/>
    <mergeCell ref="AH96:AO96"/>
    <mergeCell ref="AP96:AS97"/>
    <mergeCell ref="W97:AA97"/>
    <mergeCell ref="AF97:AG97"/>
    <mergeCell ref="AH97:AO97"/>
    <mergeCell ref="AF102:AG102"/>
    <mergeCell ref="AH102:AO102"/>
    <mergeCell ref="AP102:AS103"/>
    <mergeCell ref="W103:AA103"/>
    <mergeCell ref="AF103:AG103"/>
    <mergeCell ref="AH103:AO103"/>
    <mergeCell ref="W93:AA93"/>
    <mergeCell ref="AB93:AE93"/>
    <mergeCell ref="AF93:AG93"/>
    <mergeCell ref="AH93:AO93"/>
    <mergeCell ref="AF94:AG94"/>
    <mergeCell ref="AH94:AO94"/>
    <mergeCell ref="AP94:AS95"/>
    <mergeCell ref="AF95:AG95"/>
    <mergeCell ref="AH95:AO95"/>
    <mergeCell ref="AB90:AE90"/>
    <mergeCell ref="AF90:AG90"/>
    <mergeCell ref="AH90:AO90"/>
    <mergeCell ref="AP90:AS91"/>
    <mergeCell ref="AB91:AE91"/>
    <mergeCell ref="AF91:AG91"/>
    <mergeCell ref="AH91:AO91"/>
    <mergeCell ref="AF98:AG98"/>
    <mergeCell ref="AH98:AO98"/>
    <mergeCell ref="AP98:AS99"/>
    <mergeCell ref="AF99:AG99"/>
    <mergeCell ref="AH99:AO99"/>
    <mergeCell ref="AH92:AO92"/>
    <mergeCell ref="AP92:AS93"/>
    <mergeCell ref="E84:V85"/>
    <mergeCell ref="AF84:AG84"/>
    <mergeCell ref="AH84:AO84"/>
    <mergeCell ref="AP84:AS85"/>
    <mergeCell ref="AF85:AG85"/>
    <mergeCell ref="AH85:AO85"/>
    <mergeCell ref="W85:AA85"/>
    <mergeCell ref="AF92:AG92"/>
    <mergeCell ref="E86:V87"/>
    <mergeCell ref="AB86:AE86"/>
    <mergeCell ref="AF86:AG86"/>
    <mergeCell ref="AH86:AO86"/>
    <mergeCell ref="AP86:AS87"/>
    <mergeCell ref="AB87:AE87"/>
    <mergeCell ref="AF87:AG87"/>
    <mergeCell ref="AH87:AO87"/>
    <mergeCell ref="AB88:AE88"/>
    <mergeCell ref="AF88:AG88"/>
    <mergeCell ref="AH88:AO88"/>
    <mergeCell ref="AP88:AS89"/>
    <mergeCell ref="AB89:AE89"/>
    <mergeCell ref="AF89:AG89"/>
    <mergeCell ref="AH89:AO89"/>
    <mergeCell ref="E90:V91"/>
    <mergeCell ref="E82:V83"/>
    <mergeCell ref="AF82:AG82"/>
    <mergeCell ref="AH82:AO82"/>
    <mergeCell ref="AP82:AS83"/>
    <mergeCell ref="AF83:AG83"/>
    <mergeCell ref="AH83:AO83"/>
    <mergeCell ref="AH78:AO78"/>
    <mergeCell ref="AP78:AS79"/>
    <mergeCell ref="AF79:AG79"/>
    <mergeCell ref="AH79:AO79"/>
    <mergeCell ref="E80:V81"/>
    <mergeCell ref="AF80:AG80"/>
    <mergeCell ref="AH80:AO80"/>
    <mergeCell ref="AP80:AS81"/>
    <mergeCell ref="AF81:AG81"/>
    <mergeCell ref="AH81:AO81"/>
    <mergeCell ref="E78:V79"/>
    <mergeCell ref="AF78:AG78"/>
    <mergeCell ref="E74:V75"/>
    <mergeCell ref="AB74:AE74"/>
    <mergeCell ref="AF74:AG74"/>
    <mergeCell ref="AH74:AO74"/>
    <mergeCell ref="AP74:AS75"/>
    <mergeCell ref="AB75:AE75"/>
    <mergeCell ref="AF75:AG75"/>
    <mergeCell ref="AH75:AO75"/>
    <mergeCell ref="E76:V77"/>
    <mergeCell ref="AB76:AE76"/>
    <mergeCell ref="AF76:AG76"/>
    <mergeCell ref="AH76:AO76"/>
    <mergeCell ref="AP76:AS77"/>
    <mergeCell ref="AB77:AE77"/>
    <mergeCell ref="AF77:AG77"/>
    <mergeCell ref="AH77:AO77"/>
    <mergeCell ref="E72:V73"/>
    <mergeCell ref="W72:AA72"/>
    <mergeCell ref="AB72:AE72"/>
    <mergeCell ref="AF72:AG72"/>
    <mergeCell ref="AH72:AO72"/>
    <mergeCell ref="AP72:AS73"/>
    <mergeCell ref="W73:AA73"/>
    <mergeCell ref="AB73:AE73"/>
    <mergeCell ref="AF73:AG73"/>
    <mergeCell ref="AH73:AO73"/>
    <mergeCell ref="E68:AD69"/>
    <mergeCell ref="AF68:AI69"/>
    <mergeCell ref="AJ68:AS69"/>
    <mergeCell ref="B71:D71"/>
    <mergeCell ref="E71:V71"/>
    <mergeCell ref="W71:AA71"/>
    <mergeCell ref="AB71:AE71"/>
    <mergeCell ref="AF71:AO71"/>
    <mergeCell ref="AP71:AS71"/>
    <mergeCell ref="B68:D69"/>
    <mergeCell ref="AH53:AO53"/>
    <mergeCell ref="AH54:AO54"/>
    <mergeCell ref="AH55:AO55"/>
    <mergeCell ref="AH56:AO56"/>
    <mergeCell ref="AJ64:AN64"/>
    <mergeCell ref="AO64:AS64"/>
    <mergeCell ref="B65:AD66"/>
    <mergeCell ref="AJ65:AN67"/>
    <mergeCell ref="AO65:AS67"/>
    <mergeCell ref="W53:AA53"/>
    <mergeCell ref="E53:V54"/>
    <mergeCell ref="E55:V56"/>
    <mergeCell ref="AF53:AG53"/>
    <mergeCell ref="AF54:AG54"/>
    <mergeCell ref="AF55:AG55"/>
    <mergeCell ref="AF56:AG56"/>
    <mergeCell ref="AP53:AS54"/>
    <mergeCell ref="AP55:AS56"/>
    <mergeCell ref="AH58:AO58"/>
    <mergeCell ref="AH59:AO59"/>
    <mergeCell ref="AP15:AS16"/>
    <mergeCell ref="AB16:AE16"/>
    <mergeCell ref="AF16:AG16"/>
    <mergeCell ref="AB28:AE28"/>
    <mergeCell ref="AF28:AG28"/>
    <mergeCell ref="AF32:AG32"/>
    <mergeCell ref="AF36:AG36"/>
    <mergeCell ref="W46:AA46"/>
    <mergeCell ref="AF46:AG46"/>
    <mergeCell ref="AB45:AE46"/>
    <mergeCell ref="AH46:AO46"/>
    <mergeCell ref="AP17:AS18"/>
    <mergeCell ref="AP19:AS20"/>
    <mergeCell ref="AP21:AS22"/>
    <mergeCell ref="AP23:AS24"/>
    <mergeCell ref="AB21:AE21"/>
    <mergeCell ref="AF21:AG21"/>
    <mergeCell ref="AB22:AE22"/>
    <mergeCell ref="AF22:AG22"/>
    <mergeCell ref="AH19:AO19"/>
    <mergeCell ref="AH20:AO20"/>
    <mergeCell ref="AF18:AG18"/>
    <mergeCell ref="AH17:AO17"/>
    <mergeCell ref="AH18:AO18"/>
    <mergeCell ref="W52:AA52"/>
    <mergeCell ref="AF52:AG52"/>
    <mergeCell ref="AH52:AO52"/>
    <mergeCell ref="W50:AA50"/>
    <mergeCell ref="AF50:AG50"/>
    <mergeCell ref="AB49:AE50"/>
    <mergeCell ref="AF45:AG45"/>
    <mergeCell ref="AB8:AE8"/>
    <mergeCell ref="AF8:AO8"/>
    <mergeCell ref="AF9:AG9"/>
    <mergeCell ref="AB12:AE12"/>
    <mergeCell ref="AF12:AG12"/>
    <mergeCell ref="AH13:AO13"/>
    <mergeCell ref="AH14:AO14"/>
    <mergeCell ref="AH15:AO15"/>
    <mergeCell ref="W51:AA51"/>
    <mergeCell ref="AB51:AE52"/>
    <mergeCell ref="AF51:AG51"/>
    <mergeCell ref="AH51:AO51"/>
    <mergeCell ref="W49:AA49"/>
    <mergeCell ref="AF49:AG49"/>
    <mergeCell ref="AF19:AG19"/>
    <mergeCell ref="AB20:AE20"/>
    <mergeCell ref="AF20:AG20"/>
    <mergeCell ref="B5:D6"/>
    <mergeCell ref="E5:AD6"/>
    <mergeCell ref="AF5:AI6"/>
    <mergeCell ref="B8:D8"/>
    <mergeCell ref="E8:V8"/>
    <mergeCell ref="AJ5:AS6"/>
    <mergeCell ref="E11:V12"/>
    <mergeCell ref="AB11:AE11"/>
    <mergeCell ref="AF11:AG11"/>
    <mergeCell ref="C9:D10"/>
    <mergeCell ref="B9:B10"/>
    <mergeCell ref="AP9:AS10"/>
    <mergeCell ref="AP8:AS8"/>
    <mergeCell ref="E9:V10"/>
    <mergeCell ref="W8:AA8"/>
    <mergeCell ref="W9:AA9"/>
    <mergeCell ref="W10:AA10"/>
    <mergeCell ref="AB9:AE9"/>
    <mergeCell ref="AB10:AE10"/>
    <mergeCell ref="AH11:AO11"/>
    <mergeCell ref="AH12:AO12"/>
    <mergeCell ref="AF10:AG10"/>
    <mergeCell ref="AP11:AS12"/>
    <mergeCell ref="B11:B24"/>
    <mergeCell ref="AF27:AG27"/>
    <mergeCell ref="AP25:AS26"/>
    <mergeCell ref="AB26:AE26"/>
    <mergeCell ref="AF26:AG26"/>
    <mergeCell ref="E25:V26"/>
    <mergeCell ref="AB25:AE25"/>
    <mergeCell ref="W27:AA28"/>
    <mergeCell ref="AF25:AG25"/>
    <mergeCell ref="W25:AA26"/>
    <mergeCell ref="AF31:AG31"/>
    <mergeCell ref="AH31:AO31"/>
    <mergeCell ref="AH32:AO32"/>
    <mergeCell ref="AH33:AO33"/>
    <mergeCell ref="AH34:AO34"/>
    <mergeCell ref="AP29:AS30"/>
    <mergeCell ref="W30:AA30"/>
    <mergeCell ref="AB30:AE30"/>
    <mergeCell ref="AF30:AG30"/>
    <mergeCell ref="W29:AA29"/>
    <mergeCell ref="AB29:AE29"/>
    <mergeCell ref="AF29:AG29"/>
    <mergeCell ref="AF35:AG35"/>
    <mergeCell ref="AH35:AO35"/>
    <mergeCell ref="AH36:AO36"/>
    <mergeCell ref="AH37:AO37"/>
    <mergeCell ref="AH38:AO38"/>
    <mergeCell ref="AP33:AS34"/>
    <mergeCell ref="W34:AA34"/>
    <mergeCell ref="AF34:AG34"/>
    <mergeCell ref="E33:V34"/>
    <mergeCell ref="W33:AA33"/>
    <mergeCell ref="AF33:AG33"/>
    <mergeCell ref="AP37:AS38"/>
    <mergeCell ref="W38:AA38"/>
    <mergeCell ref="AF38:AG38"/>
    <mergeCell ref="AB37:AE38"/>
    <mergeCell ref="E37:V38"/>
    <mergeCell ref="W37:AA37"/>
    <mergeCell ref="AF37:AG37"/>
    <mergeCell ref="AF39:AG39"/>
    <mergeCell ref="AH39:AO39"/>
    <mergeCell ref="AH40:AO40"/>
    <mergeCell ref="AH43:AO43"/>
    <mergeCell ref="AB43:AE44"/>
    <mergeCell ref="E43:V44"/>
    <mergeCell ref="W43:AA43"/>
    <mergeCell ref="AF41:AG41"/>
    <mergeCell ref="AH41:AO41"/>
    <mergeCell ref="W42:AA42"/>
    <mergeCell ref="AF42:AG42"/>
    <mergeCell ref="AH42:AO42"/>
    <mergeCell ref="W44:AA44"/>
    <mergeCell ref="AF44:AG44"/>
    <mergeCell ref="AF43:AG43"/>
    <mergeCell ref="AH44:AO44"/>
    <mergeCell ref="AF40:AG40"/>
    <mergeCell ref="AP47:AS48"/>
    <mergeCell ref="W48:AA48"/>
    <mergeCell ref="AF48:AG48"/>
    <mergeCell ref="AB47:AE48"/>
    <mergeCell ref="E47:V48"/>
    <mergeCell ref="W47:AA47"/>
    <mergeCell ref="AF47:AG47"/>
    <mergeCell ref="AP49:AS50"/>
    <mergeCell ref="AH47:AO47"/>
    <mergeCell ref="AH48:AO48"/>
    <mergeCell ref="AH49:AO49"/>
    <mergeCell ref="AH50:AO50"/>
    <mergeCell ref="E49:V50"/>
    <mergeCell ref="B2:AD3"/>
    <mergeCell ref="AP59:AS60"/>
    <mergeCell ref="AH9:AO9"/>
    <mergeCell ref="AH10:AO10"/>
    <mergeCell ref="AF61:AG61"/>
    <mergeCell ref="W60:AA60"/>
    <mergeCell ref="AF60:AG60"/>
    <mergeCell ref="E59:V60"/>
    <mergeCell ref="W59:AA59"/>
    <mergeCell ref="AF59:AG59"/>
    <mergeCell ref="AH60:AO60"/>
    <mergeCell ref="AH61:AO61"/>
    <mergeCell ref="W58:AA58"/>
    <mergeCell ref="AB58:AE58"/>
    <mergeCell ref="AF58:AG58"/>
    <mergeCell ref="E57:V58"/>
    <mergeCell ref="W57:AA57"/>
    <mergeCell ref="AB57:AE57"/>
    <mergeCell ref="AF57:AG57"/>
    <mergeCell ref="E17:V18"/>
    <mergeCell ref="E19:V20"/>
    <mergeCell ref="E21:V22"/>
    <mergeCell ref="E23:V24"/>
    <mergeCell ref="AH45:AO45"/>
    <mergeCell ref="AO1:AS1"/>
    <mergeCell ref="AJ1:AN1"/>
    <mergeCell ref="AJ2:AN4"/>
    <mergeCell ref="AO2:AS4"/>
    <mergeCell ref="AP57:AS58"/>
    <mergeCell ref="AP43:AS44"/>
    <mergeCell ref="AP39:AS40"/>
    <mergeCell ref="AP35:AS36"/>
    <mergeCell ref="AP31:AS32"/>
    <mergeCell ref="AH25:AO25"/>
    <mergeCell ref="AH26:AO26"/>
    <mergeCell ref="AH27:AO27"/>
    <mergeCell ref="AH28:AO28"/>
    <mergeCell ref="AH29:AO29"/>
    <mergeCell ref="AH30:AO30"/>
    <mergeCell ref="AP41:AS42"/>
    <mergeCell ref="AP13:AS14"/>
    <mergeCell ref="AH16:AO16"/>
    <mergeCell ref="AP27:AS28"/>
    <mergeCell ref="AH21:AO21"/>
    <mergeCell ref="AH22:AO22"/>
    <mergeCell ref="AH23:AO23"/>
    <mergeCell ref="AH24:AO24"/>
    <mergeCell ref="AP45:AS46"/>
    <mergeCell ref="C11:D24"/>
    <mergeCell ref="AB17:AE17"/>
    <mergeCell ref="AB18:AE18"/>
    <mergeCell ref="AB23:AE23"/>
    <mergeCell ref="AB24:AE24"/>
    <mergeCell ref="AF24:AG24"/>
    <mergeCell ref="E13:V14"/>
    <mergeCell ref="AB13:AE13"/>
    <mergeCell ref="AF13:AG13"/>
    <mergeCell ref="W11:AA12"/>
    <mergeCell ref="W13:AA14"/>
    <mergeCell ref="W15:AA16"/>
    <mergeCell ref="W17:AA18"/>
    <mergeCell ref="W19:AA20"/>
    <mergeCell ref="W21:AA22"/>
    <mergeCell ref="W23:AA24"/>
    <mergeCell ref="E15:V16"/>
    <mergeCell ref="AB15:AE15"/>
    <mergeCell ref="AF15:AG15"/>
    <mergeCell ref="AB14:AE14"/>
    <mergeCell ref="AF14:AG14"/>
    <mergeCell ref="AF23:AG23"/>
    <mergeCell ref="AF17:AG17"/>
    <mergeCell ref="AB19:AE19"/>
    <mergeCell ref="B25:B30"/>
    <mergeCell ref="B31:B56"/>
    <mergeCell ref="C31:D56"/>
    <mergeCell ref="AB31:AE32"/>
    <mergeCell ref="AB33:AE34"/>
    <mergeCell ref="AB35:AE36"/>
    <mergeCell ref="W41:AA41"/>
    <mergeCell ref="AB41:AE42"/>
    <mergeCell ref="W40:AA40"/>
    <mergeCell ref="W36:AA36"/>
    <mergeCell ref="C25:D30"/>
    <mergeCell ref="E51:V52"/>
    <mergeCell ref="E45:V46"/>
    <mergeCell ref="W45:AA45"/>
    <mergeCell ref="E41:V42"/>
    <mergeCell ref="AB39:AE40"/>
    <mergeCell ref="E39:V40"/>
    <mergeCell ref="W39:AA39"/>
    <mergeCell ref="E35:V36"/>
    <mergeCell ref="W35:AA35"/>
    <mergeCell ref="E31:V32"/>
    <mergeCell ref="E29:V30"/>
    <mergeCell ref="E27:V28"/>
    <mergeCell ref="AB27:AE27"/>
    <mergeCell ref="AP51:AS52"/>
    <mergeCell ref="AB53:AE54"/>
    <mergeCell ref="AB55:AE56"/>
    <mergeCell ref="AB78:AE79"/>
    <mergeCell ref="AB80:AE81"/>
    <mergeCell ref="AB82:AE83"/>
    <mergeCell ref="AB84:AE85"/>
    <mergeCell ref="C76:D87"/>
    <mergeCell ref="B76:B87"/>
    <mergeCell ref="AP63:AS63"/>
    <mergeCell ref="W54:AA54"/>
    <mergeCell ref="W55:AA55"/>
    <mergeCell ref="W56:AA56"/>
    <mergeCell ref="C57:D62"/>
    <mergeCell ref="B57:B62"/>
    <mergeCell ref="AB59:AE60"/>
    <mergeCell ref="W61:AA62"/>
    <mergeCell ref="AP61:AS62"/>
    <mergeCell ref="AB62:AE62"/>
    <mergeCell ref="AF62:AG62"/>
    <mergeCell ref="E61:V62"/>
    <mergeCell ref="AB61:AE61"/>
    <mergeCell ref="AH62:AO62"/>
    <mergeCell ref="AH57:AO57"/>
  </mergeCells>
  <phoneticPr fontId="1"/>
  <dataValidations count="1">
    <dataValidation type="list" allowBlank="1" showInputMessage="1" prompt="例）2020/4/1_x000a__x000a_※自動で和暦に入力されます。" sqref="AH9:AO62 AH72:AO125" xr:uid="{C213D3C7-7B7E-424D-9A98-48089E8AC2D1}">
      <formula1>"令和　　年　　月　　日"</formula1>
    </dataValidation>
  </dataValidations>
  <printOptions horizontalCentered="1" verticalCentered="1"/>
  <pageMargins left="0.86614173228346458" right="0.31496062992125984" top="0.39370078740157483" bottom="0.39370078740157483" header="0.31496062992125984" footer="0.31496062992125984"/>
  <pageSetup paperSize="9" scale="60" orientation="portrait" blackAndWhite="1" r:id="rId1"/>
  <rowBreaks count="1" manualBreakCount="1">
    <brk id="63" max="44" man="1"/>
  </rowBreaks>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A4822-30D6-4308-A1B7-70E25338A373}">
  <sheetPr codeName="Sheet2">
    <pageSetUpPr fitToPage="1"/>
  </sheetPr>
  <dimension ref="A1:AR36"/>
  <sheetViews>
    <sheetView showGridLines="0" view="pageBreakPreview" zoomScale="90" zoomScaleNormal="85" zoomScaleSheetLayoutView="90" zoomScalePageLayoutView="90" workbookViewId="0">
      <selection activeCell="D9" sqref="D9:AE9"/>
    </sheetView>
  </sheetViews>
  <sheetFormatPr defaultRowHeight="18.75"/>
  <cols>
    <col min="1" max="1" width="4.125" style="686" customWidth="1"/>
    <col min="2" max="2" width="12.625" style="686" customWidth="1"/>
    <col min="3" max="3" width="5.875" style="686" customWidth="1"/>
    <col min="4" max="4" width="17.625" style="686" customWidth="1"/>
    <col min="5" max="5" width="4.25" style="686" customWidth="1"/>
    <col min="6" max="35" width="3.625" style="686" customWidth="1"/>
    <col min="36" max="36" width="6.625" style="686" customWidth="1"/>
    <col min="37" max="37" width="5.625" style="686" customWidth="1"/>
    <col min="38" max="43" width="3.75" style="687" customWidth="1"/>
    <col min="44" max="16384" width="9" style="687"/>
  </cols>
  <sheetData>
    <row r="1" spans="1:37" s="681" customFormat="1" ht="37.5" customHeight="1">
      <c r="B1" s="682" t="s">
        <v>1184</v>
      </c>
      <c r="X1" s="3125" t="str">
        <f>HYPERLINK("#提出書類一覧表!$A$64","一覧へ戻る")</f>
        <v>一覧へ戻る</v>
      </c>
      <c r="Y1" s="3125"/>
      <c r="Z1" s="3125"/>
      <c r="AA1" s="3125"/>
      <c r="AB1" s="3125"/>
      <c r="AC1" s="3125"/>
      <c r="AD1" s="3125"/>
    </row>
    <row r="2" spans="1:37">
      <c r="A2" s="683"/>
      <c r="B2" s="683" t="s">
        <v>1554</v>
      </c>
      <c r="C2" s="684"/>
      <c r="D2" s="685"/>
      <c r="E2" s="685"/>
      <c r="F2" s="685"/>
      <c r="AE2" s="685"/>
      <c r="AF2" s="685"/>
      <c r="AG2" s="685"/>
      <c r="AH2" s="685"/>
      <c r="AI2" s="685"/>
      <c r="AJ2" s="685"/>
      <c r="AK2" s="687"/>
    </row>
    <row r="3" spans="1:37" ht="27.95" customHeight="1">
      <c r="A3" s="3131" t="s">
        <v>1555</v>
      </c>
      <c r="B3" s="3131"/>
      <c r="C3" s="3131"/>
      <c r="D3" s="3131"/>
      <c r="E3" s="3131"/>
      <c r="F3" s="3131"/>
      <c r="G3" s="3131"/>
      <c r="H3" s="3131"/>
      <c r="I3" s="3131"/>
      <c r="J3" s="3131"/>
      <c r="K3" s="3131"/>
      <c r="L3" s="3131"/>
      <c r="M3" s="3131"/>
      <c r="N3" s="3131"/>
      <c r="O3" s="3131"/>
      <c r="P3" s="3131"/>
      <c r="Q3" s="3131"/>
      <c r="R3" s="3131"/>
      <c r="S3" s="3131"/>
      <c r="T3" s="3131"/>
      <c r="U3" s="3131"/>
      <c r="V3" s="3131"/>
      <c r="W3" s="3131"/>
      <c r="X3" s="3131"/>
      <c r="Y3" s="3131"/>
      <c r="Z3" s="3131"/>
      <c r="AA3" s="3131"/>
      <c r="AB3" s="3131"/>
      <c r="AC3" s="3131"/>
      <c r="AD3" s="3131"/>
      <c r="AE3" s="3131"/>
      <c r="AF3" s="3131"/>
      <c r="AG3" s="3131"/>
      <c r="AH3" s="3131"/>
      <c r="AI3" s="3131"/>
      <c r="AJ3" s="3131"/>
      <c r="AK3" s="687"/>
    </row>
    <row r="4" spans="1:37" ht="20.100000000000001" customHeight="1">
      <c r="A4" s="688"/>
      <c r="B4" s="688"/>
      <c r="C4" s="688"/>
      <c r="D4" s="688"/>
      <c r="E4" s="688"/>
      <c r="F4" s="688"/>
      <c r="G4" s="688"/>
      <c r="H4" s="688"/>
      <c r="I4" s="688"/>
      <c r="J4" s="688"/>
      <c r="K4" s="688"/>
      <c r="L4" s="688"/>
      <c r="M4" s="688"/>
      <c r="N4" s="688"/>
      <c r="O4" s="688"/>
      <c r="P4" s="688"/>
      <c r="Q4" s="688"/>
      <c r="R4" s="688"/>
      <c r="S4" s="689"/>
      <c r="T4" s="689"/>
      <c r="U4" s="689"/>
      <c r="V4" s="689"/>
      <c r="W4" s="689"/>
      <c r="X4" s="689"/>
      <c r="Y4" s="689"/>
      <c r="Z4" s="689"/>
      <c r="AA4" s="689"/>
      <c r="AB4" s="3132" t="s">
        <v>1180</v>
      </c>
      <c r="AC4" s="3132"/>
      <c r="AD4" s="3133"/>
      <c r="AE4" s="3133"/>
      <c r="AF4" s="3133"/>
      <c r="AG4" s="3133"/>
      <c r="AH4" s="3133"/>
      <c r="AI4" s="3133"/>
      <c r="AJ4" s="3133"/>
      <c r="AK4" s="687"/>
    </row>
    <row r="5" spans="1:37" ht="20.100000000000001" customHeight="1">
      <c r="A5" s="690"/>
      <c r="B5" s="3134" t="str">
        <f>標準入力!H2</f>
        <v>株式会社波多野組</v>
      </c>
      <c r="C5" s="3134"/>
      <c r="D5" s="3134"/>
      <c r="E5" s="691" t="s">
        <v>1556</v>
      </c>
      <c r="F5" s="690"/>
      <c r="G5" s="690"/>
      <c r="H5" s="690"/>
      <c r="I5" s="690"/>
      <c r="J5" s="690"/>
      <c r="K5" s="690"/>
      <c r="L5" s="690"/>
      <c r="M5" s="690"/>
      <c r="N5" s="690"/>
      <c r="O5" s="690"/>
      <c r="P5" s="690"/>
      <c r="Q5" s="690"/>
      <c r="R5" s="690"/>
      <c r="S5" s="690"/>
      <c r="T5" s="690"/>
      <c r="U5" s="690"/>
      <c r="V5" s="690"/>
      <c r="W5" s="689"/>
      <c r="X5" s="689"/>
      <c r="Y5" s="689"/>
      <c r="Z5" s="689"/>
      <c r="AA5" s="689"/>
      <c r="AB5" s="3135" t="s">
        <v>1557</v>
      </c>
      <c r="AC5" s="3135"/>
      <c r="AD5" s="3136" t="s">
        <v>1040</v>
      </c>
      <c r="AE5" s="3136"/>
      <c r="AF5" s="3136"/>
      <c r="AG5" s="3136"/>
      <c r="AH5" s="3136"/>
      <c r="AI5" s="3136"/>
      <c r="AJ5" s="3136"/>
      <c r="AK5" s="687"/>
    </row>
    <row r="6" spans="1:37" ht="24.95" customHeight="1">
      <c r="A6" s="688"/>
      <c r="B6" s="692"/>
      <c r="C6" s="693"/>
      <c r="D6" s="693"/>
      <c r="E6" s="693"/>
      <c r="F6" s="693"/>
      <c r="G6" s="693"/>
      <c r="H6" s="693"/>
      <c r="I6" s="693"/>
      <c r="J6" s="693"/>
      <c r="K6" s="693"/>
      <c r="L6" s="693"/>
      <c r="M6" s="693"/>
      <c r="N6" s="693"/>
      <c r="O6" s="694"/>
      <c r="P6" s="694"/>
      <c r="Q6" s="694"/>
      <c r="R6" s="688"/>
      <c r="S6" s="689"/>
      <c r="T6" s="689"/>
      <c r="U6" s="689"/>
      <c r="V6" s="689"/>
      <c r="W6" s="689"/>
      <c r="X6" s="689"/>
      <c r="Y6" s="689"/>
      <c r="Z6" s="689"/>
      <c r="AA6" s="689"/>
      <c r="AB6" s="689"/>
      <c r="AC6" s="689"/>
      <c r="AD6" s="689"/>
      <c r="AE6" s="689"/>
      <c r="AF6" s="689"/>
      <c r="AG6" s="695"/>
      <c r="AH6" s="695"/>
      <c r="AI6" s="695"/>
      <c r="AJ6" s="695"/>
      <c r="AK6" s="687"/>
    </row>
    <row r="7" spans="1:37" ht="24.95" customHeight="1">
      <c r="A7" s="688"/>
      <c r="B7" s="696" t="s">
        <v>1558</v>
      </c>
      <c r="C7" s="697"/>
      <c r="D7" s="3118" t="str">
        <f>標準入力!$H$7</f>
        <v>●●●●株式会社</v>
      </c>
      <c r="E7" s="3118"/>
      <c r="F7" s="3118"/>
      <c r="G7" s="3118"/>
      <c r="H7" s="3118"/>
      <c r="I7" s="3118"/>
      <c r="J7" s="3118"/>
      <c r="K7" s="3118"/>
      <c r="L7" s="3118"/>
      <c r="M7" s="3118"/>
      <c r="N7" s="3118"/>
      <c r="O7" s="3118"/>
      <c r="P7" s="3118"/>
      <c r="Q7" s="3118"/>
      <c r="R7" s="3118"/>
      <c r="S7" s="3118"/>
      <c r="T7" s="3118"/>
      <c r="U7" s="3118"/>
      <c r="V7" s="3118"/>
      <c r="W7" s="3118"/>
      <c r="X7" s="3118"/>
      <c r="Y7" s="3118"/>
      <c r="Z7" s="3118"/>
      <c r="AA7" s="3118"/>
      <c r="AB7" s="3118"/>
      <c r="AC7" s="3118"/>
      <c r="AD7" s="3118"/>
      <c r="AE7" s="3118"/>
      <c r="AF7" s="689"/>
      <c r="AG7" s="695"/>
      <c r="AH7" s="695"/>
      <c r="AI7" s="695"/>
      <c r="AJ7" s="695"/>
      <c r="AK7" s="687"/>
    </row>
    <row r="8" spans="1:37" ht="18.95" customHeight="1">
      <c r="A8" s="688"/>
      <c r="B8" s="698" t="s">
        <v>1178</v>
      </c>
      <c r="C8" s="698"/>
      <c r="D8" s="680" t="str">
        <f>"〒"&amp;標準入力!$H$8</f>
        <v>〒4410311</v>
      </c>
      <c r="E8" s="3113" t="str">
        <f>標準入力!$H$9</f>
        <v>愛知県豊川市御津町御馬梅田○○</v>
      </c>
      <c r="F8" s="3113"/>
      <c r="G8" s="3113"/>
      <c r="H8" s="3113"/>
      <c r="I8" s="3113"/>
      <c r="J8" s="3113"/>
      <c r="K8" s="3113"/>
      <c r="L8" s="3113"/>
      <c r="M8" s="3113"/>
      <c r="N8" s="3113"/>
      <c r="O8" s="3113"/>
      <c r="P8" s="3113"/>
      <c r="Q8" s="3113"/>
      <c r="R8" s="3113"/>
      <c r="S8" s="3113"/>
      <c r="T8" s="3113"/>
      <c r="U8" s="3113"/>
      <c r="V8" s="3113"/>
      <c r="W8" s="3113"/>
      <c r="X8" s="3113"/>
      <c r="Y8" s="3113"/>
      <c r="Z8" s="3113"/>
      <c r="AA8" s="3113"/>
      <c r="AB8" s="3113"/>
      <c r="AC8" s="3113"/>
      <c r="AD8" s="3113"/>
      <c r="AE8" s="3113"/>
      <c r="AF8" s="699"/>
      <c r="AG8" s="3090"/>
      <c r="AH8" s="3092" t="s">
        <v>1559</v>
      </c>
      <c r="AI8" s="3093"/>
      <c r="AJ8" s="3094"/>
      <c r="AK8" s="687"/>
    </row>
    <row r="9" spans="1:37" ht="18.95" customHeight="1">
      <c r="A9" s="688"/>
      <c r="B9" s="698" t="s">
        <v>1179</v>
      </c>
      <c r="C9" s="698"/>
      <c r="D9" s="3098" t="s">
        <v>1682</v>
      </c>
      <c r="E9" s="3098"/>
      <c r="F9" s="3098"/>
      <c r="G9" s="3098"/>
      <c r="H9" s="3098"/>
      <c r="I9" s="3098"/>
      <c r="J9" s="3098"/>
      <c r="K9" s="3098"/>
      <c r="L9" s="3098"/>
      <c r="M9" s="3098"/>
      <c r="N9" s="3098"/>
      <c r="O9" s="3098"/>
      <c r="P9" s="3098"/>
      <c r="Q9" s="3098"/>
      <c r="R9" s="3098"/>
      <c r="S9" s="3098"/>
      <c r="T9" s="3098"/>
      <c r="U9" s="3098"/>
      <c r="V9" s="3098"/>
      <c r="W9" s="3098"/>
      <c r="X9" s="3098"/>
      <c r="Y9" s="3098"/>
      <c r="Z9" s="3098"/>
      <c r="AA9" s="3098"/>
      <c r="AB9" s="3098"/>
      <c r="AC9" s="3098"/>
      <c r="AD9" s="3098"/>
      <c r="AE9" s="3098"/>
      <c r="AF9" s="699"/>
      <c r="AG9" s="3091"/>
      <c r="AH9" s="3095"/>
      <c r="AI9" s="3096"/>
      <c r="AJ9" s="3097"/>
      <c r="AK9" s="687"/>
    </row>
    <row r="10" spans="1:37" ht="24" customHeight="1">
      <c r="A10" s="688"/>
      <c r="B10" s="700" t="s">
        <v>1560</v>
      </c>
      <c r="C10" s="701"/>
      <c r="D10" s="3099" t="str">
        <f>建退共加入労働者数報告書!$E$26&amp;""</f>
        <v>000-0000</v>
      </c>
      <c r="E10" s="3099"/>
      <c r="F10" s="3099"/>
      <c r="G10" s="3099"/>
      <c r="H10" s="3099"/>
      <c r="I10" s="3099"/>
      <c r="J10" s="3099"/>
      <c r="K10" s="3099"/>
      <c r="L10" s="3099"/>
      <c r="M10" s="3099"/>
      <c r="N10" s="3099"/>
      <c r="O10" s="3099"/>
      <c r="P10" s="3099"/>
      <c r="Q10" s="3099"/>
      <c r="R10" s="3099"/>
      <c r="S10" s="3099"/>
      <c r="T10" s="3099"/>
      <c r="U10" s="3099"/>
      <c r="V10" s="3099"/>
      <c r="W10" s="3099"/>
      <c r="X10" s="3099"/>
      <c r="Y10" s="3099"/>
      <c r="Z10" s="3099"/>
      <c r="AA10" s="3099"/>
      <c r="AB10" s="3099"/>
      <c r="AC10" s="3099"/>
      <c r="AD10" s="3099"/>
      <c r="AE10" s="3099"/>
      <c r="AF10" s="702"/>
      <c r="AG10" s="3090"/>
      <c r="AH10" s="3102" t="s">
        <v>1561</v>
      </c>
      <c r="AI10" s="3103"/>
      <c r="AJ10" s="3104"/>
      <c r="AK10" s="687"/>
    </row>
    <row r="11" spans="1:37" ht="15" customHeight="1">
      <c r="A11" s="688"/>
      <c r="B11" s="703" t="s">
        <v>1562</v>
      </c>
      <c r="C11" s="704"/>
      <c r="D11" s="3111" t="str">
        <f>標準入力!$U$7&amp;""</f>
        <v>46925622030322</v>
      </c>
      <c r="E11" s="3111"/>
      <c r="F11" s="3111"/>
      <c r="G11" s="3111"/>
      <c r="H11" s="3111"/>
      <c r="I11" s="3111"/>
      <c r="J11" s="3111"/>
      <c r="K11" s="3111"/>
      <c r="L11" s="3111"/>
      <c r="M11" s="3111"/>
      <c r="N11" s="3111"/>
      <c r="O11" s="3111"/>
      <c r="P11" s="3111"/>
      <c r="Q11" s="3111"/>
      <c r="R11" s="3111"/>
      <c r="S11" s="3111"/>
      <c r="T11" s="3111"/>
      <c r="U11" s="3111"/>
      <c r="V11" s="3111"/>
      <c r="W11" s="3111"/>
      <c r="X11" s="3111"/>
      <c r="Y11" s="3111"/>
      <c r="Z11" s="3111"/>
      <c r="AA11" s="3111"/>
      <c r="AB11" s="3111"/>
      <c r="AC11" s="3111"/>
      <c r="AD11" s="3111"/>
      <c r="AE11" s="3111"/>
      <c r="AF11" s="702"/>
      <c r="AG11" s="3100"/>
      <c r="AH11" s="3105"/>
      <c r="AI11" s="3106"/>
      <c r="AJ11" s="3107"/>
      <c r="AK11" s="687"/>
    </row>
    <row r="12" spans="1:37" ht="15" customHeight="1">
      <c r="A12" s="688"/>
      <c r="B12" s="705" t="s">
        <v>1563</v>
      </c>
      <c r="C12" s="706"/>
      <c r="D12" s="3112"/>
      <c r="E12" s="3112"/>
      <c r="F12" s="3112"/>
      <c r="G12" s="3112"/>
      <c r="H12" s="3112"/>
      <c r="I12" s="3112"/>
      <c r="J12" s="3112"/>
      <c r="K12" s="3112"/>
      <c r="L12" s="3112"/>
      <c r="M12" s="3112"/>
      <c r="N12" s="3112"/>
      <c r="O12" s="3112"/>
      <c r="P12" s="3112"/>
      <c r="Q12" s="3112"/>
      <c r="R12" s="3112"/>
      <c r="S12" s="3112"/>
      <c r="T12" s="3112"/>
      <c r="U12" s="3112"/>
      <c r="V12" s="3112"/>
      <c r="W12" s="3112"/>
      <c r="X12" s="3112"/>
      <c r="Y12" s="3112"/>
      <c r="Z12" s="3112"/>
      <c r="AA12" s="3112"/>
      <c r="AB12" s="3112"/>
      <c r="AC12" s="3112"/>
      <c r="AD12" s="3112"/>
      <c r="AE12" s="3112"/>
      <c r="AF12" s="702"/>
      <c r="AG12" s="3101"/>
      <c r="AH12" s="3108"/>
      <c r="AI12" s="3109"/>
      <c r="AJ12" s="3110"/>
      <c r="AK12" s="687"/>
    </row>
    <row r="13" spans="1:37" ht="15" customHeight="1">
      <c r="A13" s="688"/>
      <c r="B13" s="707" t="s">
        <v>1564</v>
      </c>
      <c r="C13" s="708"/>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702"/>
      <c r="AG13" s="709"/>
      <c r="AH13" s="710"/>
      <c r="AI13" s="710"/>
      <c r="AJ13" s="710"/>
      <c r="AK13" s="687"/>
    </row>
    <row r="14" spans="1:37" ht="20.100000000000001" customHeight="1">
      <c r="A14" s="688"/>
      <c r="B14" s="696" t="s">
        <v>2</v>
      </c>
      <c r="C14" s="696"/>
      <c r="D14" s="3118" t="str">
        <f>標準入力!$H$4</f>
        <v>土木第1グループ雑工事</v>
      </c>
      <c r="E14" s="3118"/>
      <c r="F14" s="3118"/>
      <c r="G14" s="3118"/>
      <c r="H14" s="3118"/>
      <c r="I14" s="3118"/>
      <c r="J14" s="3118"/>
      <c r="K14" s="3118"/>
      <c r="L14" s="3118"/>
      <c r="M14" s="3118"/>
      <c r="N14" s="3118"/>
      <c r="O14" s="3118"/>
      <c r="P14" s="3118"/>
      <c r="Q14" s="3118"/>
      <c r="R14" s="3118"/>
      <c r="S14" s="3118"/>
      <c r="T14" s="3118"/>
      <c r="U14" s="3118"/>
      <c r="V14" s="3118"/>
      <c r="W14" s="3118"/>
      <c r="X14" s="3118"/>
      <c r="Y14" s="3118"/>
      <c r="Z14" s="3118"/>
      <c r="AA14" s="3118"/>
      <c r="AB14" s="3118"/>
      <c r="AC14" s="3118"/>
      <c r="AD14" s="3118"/>
      <c r="AE14" s="3118"/>
      <c r="AF14" s="711"/>
      <c r="AG14" s="3114"/>
      <c r="AH14" s="3114"/>
      <c r="AI14" s="3114"/>
      <c r="AJ14" s="3114"/>
      <c r="AK14" s="687"/>
    </row>
    <row r="15" spans="1:37" ht="20.100000000000001" customHeight="1">
      <c r="A15" s="688"/>
      <c r="B15" s="698" t="s">
        <v>1</v>
      </c>
      <c r="C15" s="698"/>
      <c r="D15" s="3099">
        <f>標準入力!$H$3</f>
        <v>2011001</v>
      </c>
      <c r="E15" s="3099"/>
      <c r="F15" s="3099"/>
      <c r="G15" s="3099"/>
      <c r="H15" s="3099"/>
      <c r="I15" s="3099"/>
      <c r="J15" s="3099"/>
      <c r="K15" s="3099"/>
      <c r="L15" s="3099"/>
      <c r="M15" s="3099"/>
      <c r="N15" s="3099"/>
      <c r="O15" s="3099"/>
      <c r="P15" s="3099"/>
      <c r="Q15" s="3099"/>
      <c r="R15" s="3099"/>
      <c r="S15" s="3099"/>
      <c r="T15" s="3099"/>
      <c r="U15" s="3099"/>
      <c r="V15" s="3099"/>
      <c r="W15" s="3099"/>
      <c r="X15" s="3099"/>
      <c r="Y15" s="3099"/>
      <c r="Z15" s="3099"/>
      <c r="AA15" s="3099"/>
      <c r="AB15" s="3099"/>
      <c r="AC15" s="3099"/>
      <c r="AD15" s="3099"/>
      <c r="AE15" s="3099"/>
      <c r="AF15" s="711"/>
      <c r="AG15" s="3115" t="s">
        <v>1565</v>
      </c>
      <c r="AH15" s="3116"/>
      <c r="AI15" s="3116"/>
      <c r="AJ15" s="3117"/>
      <c r="AK15" s="687"/>
    </row>
    <row r="16" spans="1:37" ht="12.75" customHeight="1">
      <c r="A16" s="688"/>
      <c r="B16" s="703" t="s">
        <v>1562</v>
      </c>
      <c r="C16" s="704"/>
      <c r="D16" s="3111" t="str">
        <f>標準入力!U$4&amp;""</f>
        <v/>
      </c>
      <c r="E16" s="3111"/>
      <c r="F16" s="3111"/>
      <c r="G16" s="3111"/>
      <c r="H16" s="3111"/>
      <c r="I16" s="3111"/>
      <c r="J16" s="3111"/>
      <c r="K16" s="3111"/>
      <c r="L16" s="3111"/>
      <c r="M16" s="3111"/>
      <c r="N16" s="3111"/>
      <c r="O16" s="3111"/>
      <c r="P16" s="3111"/>
      <c r="Q16" s="3111"/>
      <c r="R16" s="3111"/>
      <c r="S16" s="3111"/>
      <c r="T16" s="3111"/>
      <c r="U16" s="3111"/>
      <c r="V16" s="3111"/>
      <c r="W16" s="3111"/>
      <c r="X16" s="3111"/>
      <c r="Y16" s="3111"/>
      <c r="Z16" s="3111"/>
      <c r="AA16" s="3111"/>
      <c r="AB16" s="3111"/>
      <c r="AC16" s="3111"/>
      <c r="AD16" s="3111"/>
      <c r="AE16" s="3111"/>
      <c r="AF16" s="711"/>
      <c r="AG16" s="712"/>
      <c r="AH16" s="713"/>
      <c r="AI16" s="713"/>
      <c r="AJ16" s="714"/>
      <c r="AK16" s="687"/>
    </row>
    <row r="17" spans="1:44" ht="20.100000000000001" customHeight="1">
      <c r="A17" s="688"/>
      <c r="B17" s="705" t="s">
        <v>1566</v>
      </c>
      <c r="C17" s="706"/>
      <c r="D17" s="3112"/>
      <c r="E17" s="3112"/>
      <c r="F17" s="3112"/>
      <c r="G17" s="3112"/>
      <c r="H17" s="3112"/>
      <c r="I17" s="3112"/>
      <c r="J17" s="3112"/>
      <c r="K17" s="3112"/>
      <c r="L17" s="3112"/>
      <c r="M17" s="3112"/>
      <c r="N17" s="3112"/>
      <c r="O17" s="3112"/>
      <c r="P17" s="3112"/>
      <c r="Q17" s="3112"/>
      <c r="R17" s="3112"/>
      <c r="S17" s="3112"/>
      <c r="T17" s="3112"/>
      <c r="U17" s="3112"/>
      <c r="V17" s="3112"/>
      <c r="W17" s="3112"/>
      <c r="X17" s="3112"/>
      <c r="Y17" s="3112"/>
      <c r="Z17" s="3112"/>
      <c r="AA17" s="3112"/>
      <c r="AB17" s="3112"/>
      <c r="AC17" s="3112"/>
      <c r="AD17" s="3112"/>
      <c r="AE17" s="3112"/>
      <c r="AF17" s="711"/>
      <c r="AG17" s="715"/>
      <c r="AJ17" s="716"/>
      <c r="AK17" s="687"/>
    </row>
    <row r="18" spans="1:44" ht="20.100000000000001" customHeight="1">
      <c r="A18" s="688"/>
      <c r="B18" s="698" t="s">
        <v>1567</v>
      </c>
      <c r="C18" s="698"/>
      <c r="D18" s="3098"/>
      <c r="E18" s="3098"/>
      <c r="F18" s="3098"/>
      <c r="G18" s="3098"/>
      <c r="H18" s="3098"/>
      <c r="I18" s="3098"/>
      <c r="J18" s="3098"/>
      <c r="K18" s="3098"/>
      <c r="L18" s="3098"/>
      <c r="M18" s="3098"/>
      <c r="N18" s="3098"/>
      <c r="O18" s="3098"/>
      <c r="P18" s="3098"/>
      <c r="Q18" s="3098"/>
      <c r="R18" s="3098"/>
      <c r="S18" s="3098"/>
      <c r="T18" s="3098"/>
      <c r="U18" s="3098"/>
      <c r="V18" s="3098"/>
      <c r="W18" s="3098"/>
      <c r="X18" s="3098"/>
      <c r="Y18" s="3098"/>
      <c r="Z18" s="3098"/>
      <c r="AA18" s="3098"/>
      <c r="AB18" s="3098"/>
      <c r="AC18" s="3098"/>
      <c r="AD18" s="3098"/>
      <c r="AE18" s="3098"/>
      <c r="AF18" s="711"/>
      <c r="AG18" s="717"/>
      <c r="AH18" s="718"/>
      <c r="AI18" s="718"/>
      <c r="AJ18" s="719"/>
      <c r="AK18" s="687"/>
    </row>
    <row r="19" spans="1:44" ht="18.75" customHeight="1">
      <c r="A19" s="688"/>
      <c r="B19" s="720"/>
      <c r="C19" s="720"/>
      <c r="D19" s="721"/>
      <c r="E19" s="721"/>
      <c r="F19" s="721"/>
      <c r="G19" s="721"/>
      <c r="H19" s="721"/>
      <c r="I19" s="721"/>
      <c r="J19" s="721"/>
      <c r="K19" s="721"/>
      <c r="L19" s="721"/>
      <c r="M19" s="721"/>
      <c r="N19" s="721"/>
      <c r="O19" s="721"/>
      <c r="P19" s="721"/>
      <c r="Q19" s="721"/>
      <c r="R19" s="721"/>
      <c r="S19" s="721"/>
      <c r="T19" s="721"/>
      <c r="U19" s="721"/>
      <c r="V19" s="721"/>
      <c r="W19" s="721"/>
      <c r="X19" s="721"/>
      <c r="Y19" s="721"/>
      <c r="Z19" s="721"/>
      <c r="AA19" s="721"/>
      <c r="AB19" s="721"/>
      <c r="AC19" s="721"/>
      <c r="AD19" s="721"/>
      <c r="AE19" s="711"/>
      <c r="AF19" s="711"/>
      <c r="AG19" s="711"/>
      <c r="AH19" s="711"/>
      <c r="AI19" s="711"/>
      <c r="AJ19" s="711"/>
      <c r="AK19" s="687"/>
    </row>
    <row r="20" spans="1:44" ht="18.75" customHeight="1">
      <c r="A20" s="688"/>
      <c r="B20" s="722" t="s">
        <v>1568</v>
      </c>
      <c r="C20" s="720"/>
      <c r="D20" s="745" t="s">
        <v>1677</v>
      </c>
      <c r="E20" s="745"/>
      <c r="F20" s="745"/>
      <c r="G20" s="745"/>
      <c r="H20" s="745"/>
      <c r="I20" s="745"/>
      <c r="J20" s="745"/>
      <c r="K20" s="745"/>
      <c r="L20" s="745"/>
      <c r="M20" s="745"/>
      <c r="N20" s="745"/>
      <c r="O20" s="745"/>
      <c r="P20" s="745"/>
      <c r="Q20" s="745"/>
      <c r="R20" s="3129" t="s">
        <v>1568</v>
      </c>
      <c r="S20" s="3129"/>
      <c r="T20" s="3129"/>
      <c r="U20" s="723"/>
      <c r="V20" s="3130" t="str">
        <f>IF($D$10="","",$D$10)</f>
        <v>000-0000</v>
      </c>
      <c r="W20" s="3130"/>
      <c r="X20" s="3130"/>
      <c r="Y20" s="3130"/>
      <c r="Z20" s="3130"/>
      <c r="AA20" s="3130"/>
      <c r="AB20" s="745"/>
      <c r="AC20" s="745"/>
      <c r="AD20" s="745"/>
      <c r="AE20" s="746"/>
      <c r="AF20" s="746"/>
      <c r="AG20" s="746"/>
      <c r="AH20" s="746"/>
      <c r="AI20" s="746"/>
      <c r="AJ20" s="746"/>
      <c r="AK20" s="687"/>
    </row>
    <row r="21" spans="1:44" ht="18.75" customHeight="1">
      <c r="A21" s="688"/>
      <c r="B21" s="724" t="s">
        <v>1569</v>
      </c>
      <c r="C21" s="725"/>
      <c r="D21" s="3137" t="str">
        <f>標準入力!$H$2</f>
        <v>株式会社波多野組</v>
      </c>
      <c r="E21" s="3137"/>
      <c r="F21" s="3137"/>
      <c r="G21" s="3137"/>
      <c r="H21" s="3137"/>
      <c r="I21" s="3137"/>
      <c r="J21" s="3137"/>
      <c r="K21" s="3137"/>
      <c r="L21" s="3137"/>
      <c r="M21" s="3137"/>
      <c r="N21" s="3137"/>
      <c r="O21" s="3137"/>
      <c r="P21" s="3137"/>
      <c r="Q21" s="3137"/>
      <c r="R21" s="3119" t="s">
        <v>1570</v>
      </c>
      <c r="S21" s="3119"/>
      <c r="T21" s="3119"/>
      <c r="U21" s="724"/>
      <c r="V21" s="3118" t="str">
        <f>標準入力!$H$7</f>
        <v>●●●●株式会社</v>
      </c>
      <c r="W21" s="3118"/>
      <c r="X21" s="3118"/>
      <c r="Y21" s="3118"/>
      <c r="Z21" s="3118"/>
      <c r="AA21" s="3118"/>
      <c r="AB21" s="3118"/>
      <c r="AC21" s="3118"/>
      <c r="AD21" s="3118"/>
      <c r="AE21" s="3118"/>
      <c r="AF21" s="3118"/>
      <c r="AG21" s="3118"/>
      <c r="AH21" s="3118"/>
      <c r="AI21" s="3118"/>
      <c r="AJ21" s="3118"/>
      <c r="AK21" s="687"/>
    </row>
    <row r="22" spans="1:44" ht="20.100000000000001" customHeight="1">
      <c r="A22" s="688"/>
      <c r="B22" s="688"/>
      <c r="C22" s="688"/>
      <c r="D22" s="688"/>
      <c r="E22" s="688"/>
      <c r="F22" s="688"/>
      <c r="G22" s="688"/>
      <c r="H22" s="688"/>
      <c r="I22" s="688"/>
      <c r="J22" s="689"/>
      <c r="K22" s="689"/>
      <c r="L22" s="689"/>
      <c r="M22" s="689"/>
      <c r="N22" s="689"/>
      <c r="O22" s="689"/>
      <c r="P22" s="726"/>
      <c r="Q22" s="726"/>
      <c r="R22" s="726"/>
      <c r="S22" s="726"/>
      <c r="T22" s="726"/>
      <c r="U22" s="726"/>
      <c r="V22" s="726"/>
      <c r="W22" s="727"/>
      <c r="X22" s="727"/>
      <c r="Y22" s="728"/>
      <c r="Z22" s="728"/>
      <c r="AA22" s="728"/>
      <c r="AB22" s="728"/>
      <c r="AC22" s="728"/>
      <c r="AD22" s="728"/>
      <c r="AE22" s="728"/>
      <c r="AF22" s="688"/>
      <c r="AG22" s="688"/>
      <c r="AH22" s="688"/>
      <c r="AI22" s="688"/>
      <c r="AJ22" s="727"/>
      <c r="AK22" s="687"/>
    </row>
    <row r="23" spans="1:44" s="730" customFormat="1" ht="19.5" customHeight="1">
      <c r="A23" s="729" t="s">
        <v>1571</v>
      </c>
      <c r="B23" s="729"/>
      <c r="C23" s="729"/>
      <c r="D23" s="729"/>
      <c r="E23" s="729"/>
      <c r="F23" s="729"/>
      <c r="G23" s="729"/>
      <c r="H23" s="729"/>
      <c r="I23" s="729"/>
      <c r="J23" s="729"/>
      <c r="K23" s="729"/>
      <c r="L23" s="729"/>
      <c r="M23" s="729"/>
      <c r="N23" s="729"/>
      <c r="O23" s="729"/>
      <c r="P23" s="729"/>
      <c r="Q23" s="729"/>
      <c r="R23" s="729"/>
      <c r="S23" s="729"/>
      <c r="T23" s="729"/>
      <c r="U23" s="729"/>
      <c r="V23" s="729"/>
      <c r="W23" s="729"/>
      <c r="X23" s="729"/>
      <c r="Y23" s="729"/>
      <c r="Z23" s="729"/>
      <c r="AA23" s="729"/>
      <c r="AB23" s="729"/>
      <c r="AC23" s="729"/>
      <c r="AD23" s="729"/>
      <c r="AE23" s="729"/>
      <c r="AF23" s="729"/>
      <c r="AG23" s="729"/>
      <c r="AH23" s="729"/>
      <c r="AI23" s="729"/>
      <c r="AJ23" s="729"/>
    </row>
    <row r="24" spans="1:44" s="737" customFormat="1" ht="15" customHeight="1">
      <c r="A24" s="3120" t="s">
        <v>1572</v>
      </c>
      <c r="B24" s="3120" t="s">
        <v>1573</v>
      </c>
      <c r="C24" s="3120" t="s">
        <v>1574</v>
      </c>
      <c r="D24" s="3120" t="s">
        <v>1575</v>
      </c>
      <c r="E24" s="731"/>
      <c r="F24" s="732"/>
      <c r="G24" s="732"/>
      <c r="H24" s="732"/>
      <c r="I24" s="732"/>
      <c r="J24" s="732"/>
      <c r="K24" s="732"/>
      <c r="L24" s="732"/>
      <c r="M24" s="732"/>
      <c r="N24" s="732"/>
      <c r="O24" s="733" t="s">
        <v>1576</v>
      </c>
      <c r="P24" s="734"/>
      <c r="Q24" s="3121">
        <v>44470</v>
      </c>
      <c r="R24" s="3121"/>
      <c r="S24" s="3121"/>
      <c r="T24" s="3121"/>
      <c r="U24" s="3121"/>
      <c r="V24" s="3121"/>
      <c r="W24" s="732" t="s">
        <v>833</v>
      </c>
      <c r="X24" s="3121">
        <v>44500</v>
      </c>
      <c r="Y24" s="3121"/>
      <c r="Z24" s="3121"/>
      <c r="AA24" s="3121"/>
      <c r="AB24" s="3121"/>
      <c r="AC24" s="735"/>
      <c r="AD24" s="732"/>
      <c r="AE24" s="732"/>
      <c r="AF24" s="732"/>
      <c r="AG24" s="732"/>
      <c r="AH24" s="732"/>
      <c r="AI24" s="732"/>
      <c r="AJ24" s="736"/>
      <c r="AK24" s="3127" t="s">
        <v>1577</v>
      </c>
    </row>
    <row r="25" spans="1:44" s="740" customFormat="1" ht="15" customHeight="1">
      <c r="A25" s="3120"/>
      <c r="B25" s="3120"/>
      <c r="C25" s="3120"/>
      <c r="D25" s="3120"/>
      <c r="E25" s="738">
        <f>DAY($Q$24)</f>
        <v>1</v>
      </c>
      <c r="F25" s="738">
        <f>DAY($Q$24+1)</f>
        <v>2</v>
      </c>
      <c r="G25" s="738">
        <f>DAY($Q$24+2)</f>
        <v>3</v>
      </c>
      <c r="H25" s="738">
        <f>DAY($Q$24+3)</f>
        <v>4</v>
      </c>
      <c r="I25" s="738">
        <f>DAY($Q$24+4)</f>
        <v>5</v>
      </c>
      <c r="J25" s="738">
        <f>DAY($Q$24+5)</f>
        <v>6</v>
      </c>
      <c r="K25" s="738">
        <f>DAY($Q$24+6)</f>
        <v>7</v>
      </c>
      <c r="L25" s="738">
        <f>DAY($Q$24+7)</f>
        <v>8</v>
      </c>
      <c r="M25" s="738">
        <f>DAY($Q$24+8)</f>
        <v>9</v>
      </c>
      <c r="N25" s="738">
        <f>DAY($Q$24+9)</f>
        <v>10</v>
      </c>
      <c r="O25" s="738">
        <f>DAY($Q$24+10)</f>
        <v>11</v>
      </c>
      <c r="P25" s="738">
        <f>DAY($Q$24+11)</f>
        <v>12</v>
      </c>
      <c r="Q25" s="738">
        <f>DAY($Q$24+12)</f>
        <v>13</v>
      </c>
      <c r="R25" s="738">
        <f>DAY($Q$24+13)</f>
        <v>14</v>
      </c>
      <c r="S25" s="738">
        <f>DAY($Q$24+14)</f>
        <v>15</v>
      </c>
      <c r="T25" s="738">
        <f>DAY($Q$24+15)</f>
        <v>16</v>
      </c>
      <c r="U25" s="738">
        <f>DAY($Q$24+16)</f>
        <v>17</v>
      </c>
      <c r="V25" s="738">
        <f>DAY($Q$24+17)</f>
        <v>18</v>
      </c>
      <c r="W25" s="738">
        <f>DAY($Q$24+18)</f>
        <v>19</v>
      </c>
      <c r="X25" s="738">
        <f>DAY($Q$24+19)</f>
        <v>20</v>
      </c>
      <c r="Y25" s="738">
        <f>DAY($Q$24+20)</f>
        <v>21</v>
      </c>
      <c r="Z25" s="738">
        <f>DAY($Q$24+21)</f>
        <v>22</v>
      </c>
      <c r="AA25" s="738">
        <f>DAY($Q$24+22)</f>
        <v>23</v>
      </c>
      <c r="AB25" s="738">
        <f>DAY($Q$24+23)</f>
        <v>24</v>
      </c>
      <c r="AC25" s="738">
        <f>DAY($Q$24+24)</f>
        <v>25</v>
      </c>
      <c r="AD25" s="738">
        <f>DAY($Q$24+25)</f>
        <v>26</v>
      </c>
      <c r="AE25" s="738">
        <f>DAY($Q$24+26)</f>
        <v>27</v>
      </c>
      <c r="AF25" s="738">
        <f>DAY($Q$24+27)</f>
        <v>28</v>
      </c>
      <c r="AG25" s="738">
        <f>DAY($Q$24+28)</f>
        <v>29</v>
      </c>
      <c r="AH25" s="738">
        <f>DAY($Q$24+29)</f>
        <v>30</v>
      </c>
      <c r="AI25" s="738">
        <f>IF(DAY($Q$24+30)=E25,"",DAY($Q$24+30))</f>
        <v>31</v>
      </c>
      <c r="AJ25" s="739" t="s">
        <v>1578</v>
      </c>
      <c r="AK25" s="3128"/>
    </row>
    <row r="26" spans="1:44" ht="27.6" customHeight="1">
      <c r="A26" s="741">
        <v>1</v>
      </c>
      <c r="B26" s="747"/>
      <c r="C26" s="741"/>
      <c r="D26" s="747"/>
      <c r="E26" s="748"/>
      <c r="F26" s="749"/>
      <c r="G26" s="749"/>
      <c r="H26" s="749"/>
      <c r="I26" s="749"/>
      <c r="J26" s="749"/>
      <c r="K26" s="749"/>
      <c r="L26" s="749"/>
      <c r="M26" s="749"/>
      <c r="N26" s="749"/>
      <c r="O26" s="749"/>
      <c r="P26" s="749"/>
      <c r="Q26" s="749"/>
      <c r="R26" s="749"/>
      <c r="S26" s="749"/>
      <c r="T26" s="749"/>
      <c r="U26" s="749"/>
      <c r="V26" s="749"/>
      <c r="W26" s="749"/>
      <c r="X26" s="749"/>
      <c r="Y26" s="749"/>
      <c r="Z26" s="749"/>
      <c r="AA26" s="749"/>
      <c r="AB26" s="749"/>
      <c r="AC26" s="749"/>
      <c r="AD26" s="749"/>
      <c r="AE26" s="749"/>
      <c r="AF26" s="749"/>
      <c r="AG26" s="749"/>
      <c r="AH26" s="749"/>
      <c r="AI26" s="750"/>
      <c r="AJ26" s="742">
        <f>SUM(E26:AI26)</f>
        <v>0</v>
      </c>
      <c r="AK26" s="751"/>
    </row>
    <row r="27" spans="1:44" ht="27.6" customHeight="1">
      <c r="A27" s="741">
        <v>2</v>
      </c>
      <c r="B27" s="747"/>
      <c r="C27" s="741"/>
      <c r="D27" s="747"/>
      <c r="E27" s="748"/>
      <c r="F27" s="749"/>
      <c r="G27" s="749"/>
      <c r="H27" s="749"/>
      <c r="I27" s="749"/>
      <c r="J27" s="749"/>
      <c r="K27" s="749"/>
      <c r="L27" s="749"/>
      <c r="M27" s="749"/>
      <c r="N27" s="749"/>
      <c r="O27" s="749"/>
      <c r="P27" s="749"/>
      <c r="Q27" s="749"/>
      <c r="R27" s="749"/>
      <c r="S27" s="749"/>
      <c r="T27" s="749"/>
      <c r="U27" s="749"/>
      <c r="V27" s="749"/>
      <c r="W27" s="749"/>
      <c r="X27" s="749"/>
      <c r="Y27" s="749"/>
      <c r="Z27" s="749"/>
      <c r="AA27" s="749"/>
      <c r="AB27" s="749"/>
      <c r="AC27" s="749"/>
      <c r="AD27" s="749"/>
      <c r="AE27" s="749"/>
      <c r="AF27" s="749"/>
      <c r="AG27" s="749"/>
      <c r="AH27" s="749"/>
      <c r="AI27" s="750"/>
      <c r="AJ27" s="742">
        <f t="shared" ref="AJ27:AJ35" si="0">SUM(E27:AI27)</f>
        <v>0</v>
      </c>
      <c r="AK27" s="751"/>
    </row>
    <row r="28" spans="1:44" ht="27.6" customHeight="1">
      <c r="A28" s="741">
        <v>3</v>
      </c>
      <c r="B28" s="747"/>
      <c r="C28" s="741"/>
      <c r="D28" s="747"/>
      <c r="E28" s="748"/>
      <c r="F28" s="749"/>
      <c r="G28" s="749"/>
      <c r="H28" s="749"/>
      <c r="I28" s="749"/>
      <c r="J28" s="749"/>
      <c r="K28" s="749"/>
      <c r="L28" s="749"/>
      <c r="M28" s="749"/>
      <c r="N28" s="749"/>
      <c r="O28" s="749"/>
      <c r="P28" s="749"/>
      <c r="Q28" s="749"/>
      <c r="R28" s="749"/>
      <c r="S28" s="749"/>
      <c r="T28" s="749"/>
      <c r="U28" s="749"/>
      <c r="V28" s="749"/>
      <c r="W28" s="749"/>
      <c r="X28" s="749"/>
      <c r="Y28" s="749"/>
      <c r="Z28" s="749"/>
      <c r="AA28" s="749"/>
      <c r="AB28" s="749"/>
      <c r="AC28" s="749"/>
      <c r="AD28" s="749"/>
      <c r="AE28" s="749"/>
      <c r="AF28" s="749"/>
      <c r="AG28" s="749"/>
      <c r="AH28" s="749"/>
      <c r="AI28" s="750"/>
      <c r="AJ28" s="742">
        <f t="shared" si="0"/>
        <v>0</v>
      </c>
      <c r="AK28" s="751"/>
    </row>
    <row r="29" spans="1:44" ht="27.6" customHeight="1">
      <c r="A29" s="741">
        <v>4</v>
      </c>
      <c r="B29" s="747"/>
      <c r="C29" s="741"/>
      <c r="D29" s="747"/>
      <c r="E29" s="748"/>
      <c r="F29" s="749"/>
      <c r="G29" s="749"/>
      <c r="H29" s="749"/>
      <c r="I29" s="749"/>
      <c r="J29" s="749"/>
      <c r="K29" s="749"/>
      <c r="L29" s="749"/>
      <c r="M29" s="749"/>
      <c r="N29" s="749"/>
      <c r="O29" s="749"/>
      <c r="P29" s="749"/>
      <c r="Q29" s="749"/>
      <c r="R29" s="749"/>
      <c r="S29" s="749"/>
      <c r="T29" s="749"/>
      <c r="U29" s="749"/>
      <c r="V29" s="749"/>
      <c r="W29" s="749"/>
      <c r="X29" s="749"/>
      <c r="Y29" s="749"/>
      <c r="Z29" s="749"/>
      <c r="AA29" s="749"/>
      <c r="AB29" s="749"/>
      <c r="AC29" s="749"/>
      <c r="AD29" s="749"/>
      <c r="AE29" s="749"/>
      <c r="AF29" s="749"/>
      <c r="AG29" s="749"/>
      <c r="AH29" s="749"/>
      <c r="AI29" s="750"/>
      <c r="AJ29" s="742">
        <f t="shared" si="0"/>
        <v>0</v>
      </c>
      <c r="AK29" s="751"/>
    </row>
    <row r="30" spans="1:44" ht="27.6" customHeight="1">
      <c r="A30" s="741">
        <v>5</v>
      </c>
      <c r="B30" s="747"/>
      <c r="C30" s="741"/>
      <c r="D30" s="747"/>
      <c r="E30" s="748"/>
      <c r="F30" s="749"/>
      <c r="G30" s="749"/>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50"/>
      <c r="AJ30" s="742">
        <f t="shared" si="0"/>
        <v>0</v>
      </c>
      <c r="AK30" s="751"/>
    </row>
    <row r="31" spans="1:44" ht="27.6" customHeight="1">
      <c r="A31" s="741">
        <v>6</v>
      </c>
      <c r="B31" s="747"/>
      <c r="C31" s="741"/>
      <c r="D31" s="747"/>
      <c r="E31" s="748"/>
      <c r="F31" s="749"/>
      <c r="G31" s="749"/>
      <c r="H31" s="749"/>
      <c r="I31" s="749"/>
      <c r="J31" s="749"/>
      <c r="K31" s="749"/>
      <c r="L31" s="749"/>
      <c r="M31" s="749"/>
      <c r="N31" s="749"/>
      <c r="O31" s="749"/>
      <c r="P31" s="749"/>
      <c r="Q31" s="749"/>
      <c r="R31" s="749"/>
      <c r="S31" s="749"/>
      <c r="T31" s="749"/>
      <c r="U31" s="749"/>
      <c r="V31" s="749"/>
      <c r="W31" s="749"/>
      <c r="X31" s="749"/>
      <c r="Y31" s="749"/>
      <c r="Z31" s="749"/>
      <c r="AA31" s="749"/>
      <c r="AB31" s="749"/>
      <c r="AC31" s="749"/>
      <c r="AD31" s="749"/>
      <c r="AE31" s="749"/>
      <c r="AF31" s="749"/>
      <c r="AG31" s="749"/>
      <c r="AH31" s="749"/>
      <c r="AI31" s="750"/>
      <c r="AJ31" s="742">
        <f t="shared" si="0"/>
        <v>0</v>
      </c>
      <c r="AK31" s="751"/>
      <c r="AM31" s="3126" t="s">
        <v>1684</v>
      </c>
      <c r="AN31" s="3126"/>
      <c r="AO31" s="3126"/>
      <c r="AP31" s="3126"/>
      <c r="AR31" s="687">
        <f>COUNTA($B$26:$B$35)</f>
        <v>0</v>
      </c>
    </row>
    <row r="32" spans="1:44" ht="27.6" customHeight="1">
      <c r="A32" s="741">
        <v>7</v>
      </c>
      <c r="B32" s="747"/>
      <c r="C32" s="741"/>
      <c r="D32" s="747"/>
      <c r="E32" s="748"/>
      <c r="F32" s="749"/>
      <c r="G32" s="749"/>
      <c r="H32" s="749"/>
      <c r="I32" s="749"/>
      <c r="J32" s="749"/>
      <c r="K32" s="749"/>
      <c r="L32" s="749"/>
      <c r="M32" s="749"/>
      <c r="N32" s="749"/>
      <c r="O32" s="749"/>
      <c r="P32" s="749"/>
      <c r="Q32" s="749"/>
      <c r="R32" s="749"/>
      <c r="S32" s="749"/>
      <c r="T32" s="749"/>
      <c r="U32" s="749"/>
      <c r="V32" s="749"/>
      <c r="W32" s="749"/>
      <c r="X32" s="749"/>
      <c r="Y32" s="749"/>
      <c r="Z32" s="749"/>
      <c r="AA32" s="749"/>
      <c r="AB32" s="749"/>
      <c r="AC32" s="749"/>
      <c r="AD32" s="749"/>
      <c r="AE32" s="749"/>
      <c r="AF32" s="749"/>
      <c r="AG32" s="749"/>
      <c r="AH32" s="749"/>
      <c r="AI32" s="750"/>
      <c r="AJ32" s="742">
        <f t="shared" si="0"/>
        <v>0</v>
      </c>
      <c r="AK32" s="751"/>
      <c r="AM32" s="3126" t="s">
        <v>1685</v>
      </c>
      <c r="AN32" s="3126"/>
      <c r="AO32" s="3126"/>
      <c r="AP32" s="3126"/>
      <c r="AR32" s="687">
        <f>$AJ$36</f>
        <v>0</v>
      </c>
    </row>
    <row r="33" spans="1:37" ht="27.6" customHeight="1">
      <c r="A33" s="741">
        <v>8</v>
      </c>
      <c r="B33" s="747"/>
      <c r="C33" s="741"/>
      <c r="D33" s="747"/>
      <c r="E33" s="748"/>
      <c r="F33" s="749"/>
      <c r="G33" s="749"/>
      <c r="H33" s="749"/>
      <c r="I33" s="749"/>
      <c r="J33" s="749"/>
      <c r="K33" s="749"/>
      <c r="L33" s="749"/>
      <c r="M33" s="749"/>
      <c r="N33" s="749"/>
      <c r="O33" s="749"/>
      <c r="P33" s="749"/>
      <c r="Q33" s="749"/>
      <c r="R33" s="749"/>
      <c r="S33" s="749"/>
      <c r="T33" s="749"/>
      <c r="U33" s="749"/>
      <c r="V33" s="749"/>
      <c r="W33" s="749"/>
      <c r="X33" s="749"/>
      <c r="Y33" s="749"/>
      <c r="Z33" s="749"/>
      <c r="AA33" s="749"/>
      <c r="AB33" s="749"/>
      <c r="AC33" s="749"/>
      <c r="AD33" s="749"/>
      <c r="AE33" s="749"/>
      <c r="AF33" s="749"/>
      <c r="AG33" s="749"/>
      <c r="AH33" s="749"/>
      <c r="AI33" s="750"/>
      <c r="AJ33" s="742">
        <f t="shared" si="0"/>
        <v>0</v>
      </c>
      <c r="AK33" s="751"/>
    </row>
    <row r="34" spans="1:37" ht="27.6" customHeight="1">
      <c r="A34" s="741">
        <v>9</v>
      </c>
      <c r="B34" s="747"/>
      <c r="C34" s="741"/>
      <c r="D34" s="747"/>
      <c r="E34" s="748"/>
      <c r="F34" s="749"/>
      <c r="G34" s="749"/>
      <c r="H34" s="749"/>
      <c r="I34" s="749"/>
      <c r="J34" s="749"/>
      <c r="K34" s="749"/>
      <c r="L34" s="749"/>
      <c r="M34" s="749"/>
      <c r="N34" s="749"/>
      <c r="O34" s="749"/>
      <c r="P34" s="749"/>
      <c r="Q34" s="749"/>
      <c r="R34" s="749"/>
      <c r="S34" s="749"/>
      <c r="T34" s="749"/>
      <c r="U34" s="749"/>
      <c r="V34" s="749"/>
      <c r="W34" s="749"/>
      <c r="X34" s="749"/>
      <c r="Y34" s="749"/>
      <c r="Z34" s="749"/>
      <c r="AA34" s="749"/>
      <c r="AB34" s="749"/>
      <c r="AC34" s="749"/>
      <c r="AD34" s="749"/>
      <c r="AE34" s="749"/>
      <c r="AF34" s="749"/>
      <c r="AG34" s="749"/>
      <c r="AH34" s="749"/>
      <c r="AI34" s="750"/>
      <c r="AJ34" s="742">
        <f t="shared" si="0"/>
        <v>0</v>
      </c>
      <c r="AK34" s="751"/>
    </row>
    <row r="35" spans="1:37" ht="27.6" customHeight="1">
      <c r="A35" s="741">
        <v>10</v>
      </c>
      <c r="B35" s="747"/>
      <c r="C35" s="741"/>
      <c r="D35" s="747"/>
      <c r="E35" s="748"/>
      <c r="F35" s="749"/>
      <c r="G35" s="749"/>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50"/>
      <c r="AJ35" s="742">
        <f t="shared" si="0"/>
        <v>0</v>
      </c>
      <c r="AK35" s="751"/>
    </row>
    <row r="36" spans="1:37" ht="27.6" customHeight="1">
      <c r="A36" s="3122" t="s">
        <v>1579</v>
      </c>
      <c r="B36" s="3123"/>
      <c r="C36" s="3123"/>
      <c r="D36" s="3123"/>
      <c r="E36" s="3123"/>
      <c r="F36" s="3123"/>
      <c r="G36" s="3123"/>
      <c r="H36" s="3123"/>
      <c r="I36" s="3123"/>
      <c r="J36" s="3123"/>
      <c r="K36" s="3123"/>
      <c r="L36" s="3123"/>
      <c r="M36" s="3123"/>
      <c r="N36" s="3123"/>
      <c r="O36" s="3123"/>
      <c r="P36" s="3123"/>
      <c r="Q36" s="3123"/>
      <c r="R36" s="3123"/>
      <c r="S36" s="3123"/>
      <c r="T36" s="3123"/>
      <c r="U36" s="3123"/>
      <c r="V36" s="3123"/>
      <c r="W36" s="3123"/>
      <c r="X36" s="3123"/>
      <c r="Y36" s="3123"/>
      <c r="Z36" s="3123"/>
      <c r="AA36" s="3123"/>
      <c r="AB36" s="3123"/>
      <c r="AC36" s="3123"/>
      <c r="AD36" s="3123"/>
      <c r="AE36" s="3123"/>
      <c r="AF36" s="3123"/>
      <c r="AG36" s="3123"/>
      <c r="AH36" s="3123"/>
      <c r="AI36" s="3124"/>
      <c r="AJ36" s="743">
        <f>SUM(AJ26:AJ35)</f>
        <v>0</v>
      </c>
      <c r="AK36" s="744">
        <f>COUNTA(AK26:AK35)</f>
        <v>0</v>
      </c>
    </row>
  </sheetData>
  <sheetProtection sheet="1" selectLockedCells="1"/>
  <mergeCells count="37">
    <mergeCell ref="A36:AI36"/>
    <mergeCell ref="X1:AD1"/>
    <mergeCell ref="AM31:AP31"/>
    <mergeCell ref="AM32:AP32"/>
    <mergeCell ref="X24:AB24"/>
    <mergeCell ref="AK24:AK25"/>
    <mergeCell ref="R20:T20"/>
    <mergeCell ref="V20:AA20"/>
    <mergeCell ref="D7:AE7"/>
    <mergeCell ref="A3:AJ3"/>
    <mergeCell ref="AB4:AC4"/>
    <mergeCell ref="AD4:AJ4"/>
    <mergeCell ref="B5:D5"/>
    <mergeCell ref="AB5:AC5"/>
    <mergeCell ref="AD5:AJ5"/>
    <mergeCell ref="D21:Q21"/>
    <mergeCell ref="R21:T21"/>
    <mergeCell ref="V21:AJ21"/>
    <mergeCell ref="A24:A25"/>
    <mergeCell ref="B24:B25"/>
    <mergeCell ref="C24:C25"/>
    <mergeCell ref="D24:D25"/>
    <mergeCell ref="Q24:V24"/>
    <mergeCell ref="AG14:AJ14"/>
    <mergeCell ref="D15:AE15"/>
    <mergeCell ref="AG15:AJ15"/>
    <mergeCell ref="D16:AE17"/>
    <mergeCell ref="D18:AE18"/>
    <mergeCell ref="D14:AE14"/>
    <mergeCell ref="AG8:AG9"/>
    <mergeCell ref="AH8:AJ9"/>
    <mergeCell ref="D9:AE9"/>
    <mergeCell ref="D10:AE10"/>
    <mergeCell ref="AG10:AG12"/>
    <mergeCell ref="AH10:AJ12"/>
    <mergeCell ref="D11:AE12"/>
    <mergeCell ref="E8:AE8"/>
  </mergeCells>
  <phoneticPr fontId="1"/>
  <dataValidations count="2">
    <dataValidation type="list" allowBlank="1" showInputMessage="1" showErrorMessage="1" sqref="AG8:AG10 AK26:AK35" xr:uid="{A8FA8B54-484B-49E5-83D9-1DD5F0083B88}">
      <formula1>"　,○"</formula1>
    </dataValidation>
    <dataValidation type="list" allowBlank="1" sqref="AD5:AJ5" xr:uid="{5E782C7F-B281-42DB-B147-46629B122A4E}">
      <formula1>"令和　　年　　月　　日"</formula1>
    </dataValidation>
  </dataValidations>
  <printOptions horizontalCentered="1"/>
  <pageMargins left="0.27559055118110237" right="0.27559055118110237" top="0.31496062992125984" bottom="0.35433070866141736" header="0.19685039370078741" footer="0.19685039370078741"/>
  <pageSetup paperSize="9" scale="72" orientation="landscape" blackAndWhite="1" r:id="rId1"/>
  <headerFooter>
    <oddFooter>&amp;C&amp;P/&amp;N</oddFooter>
  </headerFooter>
  <rowBreaks count="1" manualBreakCount="1">
    <brk id="44" max="16383" man="1"/>
  </rowBreaks>
  <colBreaks count="1" manualBreakCount="1">
    <brk id="35" max="1048575" man="1"/>
  </colBreaks>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BF4F55-6AED-497A-9A72-F5B1D5C9B95E}">
  <sheetPr codeName="Sheet3"/>
  <dimension ref="A1:AP77"/>
  <sheetViews>
    <sheetView showGridLines="0" view="pageBreakPreview" zoomScaleNormal="100" zoomScaleSheetLayoutView="100" zoomScalePageLayoutView="95" workbookViewId="0">
      <selection activeCell="Y5" sqref="Y5:AI5"/>
    </sheetView>
  </sheetViews>
  <sheetFormatPr defaultRowHeight="18.75"/>
  <cols>
    <col min="1" max="1" width="4.125" style="755" customWidth="1"/>
    <col min="2" max="2" width="1.875" style="755" customWidth="1"/>
    <col min="3" max="3" width="11.875" style="755" customWidth="1"/>
    <col min="4" max="4" width="4.125" style="755" customWidth="1"/>
    <col min="5" max="5" width="13.375" style="755" customWidth="1"/>
    <col min="6" max="14" width="2.125" style="755" customWidth="1"/>
    <col min="15" max="15" width="1.5" style="755" customWidth="1"/>
    <col min="16" max="16" width="4.5" style="755" customWidth="1"/>
    <col min="17" max="21" width="2.125" style="755" customWidth="1"/>
    <col min="22" max="22" width="2" style="755" customWidth="1"/>
    <col min="23" max="32" width="2.125" style="755" customWidth="1"/>
    <col min="33" max="33" width="2" style="755" customWidth="1"/>
    <col min="34" max="35" width="2.125" style="755" customWidth="1"/>
    <col min="36" max="36" width="2" style="755" customWidth="1"/>
    <col min="37" max="16384" width="9" style="755"/>
  </cols>
  <sheetData>
    <row r="1" spans="1:42" s="601" customFormat="1" ht="37.5" customHeight="1">
      <c r="B1" s="675" t="s">
        <v>1184</v>
      </c>
      <c r="U1" s="3024" t="str">
        <f>HYPERLINK("#提出書類一覧表!$A$64","一覧へ戻る")</f>
        <v>一覧へ戻る</v>
      </c>
      <c r="V1" s="3025"/>
      <c r="W1" s="3025"/>
      <c r="X1" s="3025"/>
      <c r="Y1" s="3025"/>
      <c r="Z1" s="3025"/>
      <c r="AA1" s="3025"/>
      <c r="AB1" s="3025"/>
      <c r="AC1" s="3025"/>
      <c r="AD1" s="3025"/>
      <c r="AE1" s="3025"/>
      <c r="AF1" s="3025"/>
      <c r="AG1" s="3025"/>
      <c r="AH1" s="3025"/>
      <c r="AI1" s="3025"/>
      <c r="AJ1" s="3025"/>
    </row>
    <row r="2" spans="1:42" s="753" customFormat="1" ht="13.5">
      <c r="A2" s="752" t="s">
        <v>1580</v>
      </c>
      <c r="B2" s="752"/>
      <c r="V2" s="754"/>
      <c r="W2" s="754"/>
      <c r="X2" s="754"/>
      <c r="Y2" s="754"/>
      <c r="Z2" s="754"/>
      <c r="AA2" s="754"/>
      <c r="AB2" s="754"/>
      <c r="AC2" s="754"/>
      <c r="AD2" s="754"/>
      <c r="AE2" s="754"/>
      <c r="AF2" s="754"/>
      <c r="AG2" s="754"/>
      <c r="AH2" s="754"/>
      <c r="AI2" s="754"/>
      <c r="AJ2" s="754"/>
    </row>
    <row r="3" spans="1:42" ht="30" customHeight="1">
      <c r="A3" s="3138" t="s">
        <v>1581</v>
      </c>
      <c r="B3" s="3138"/>
      <c r="C3" s="3138"/>
      <c r="D3" s="3138"/>
      <c r="E3" s="3138"/>
      <c r="F3" s="3138"/>
      <c r="G3" s="3138"/>
      <c r="H3" s="3138"/>
      <c r="I3" s="3138"/>
      <c r="J3" s="3138"/>
      <c r="K3" s="3138"/>
      <c r="L3" s="3138"/>
      <c r="M3" s="3138"/>
      <c r="N3" s="3138"/>
      <c r="O3" s="3138"/>
      <c r="P3" s="3138"/>
      <c r="Q3" s="3138"/>
      <c r="R3" s="3138"/>
      <c r="S3" s="3138"/>
      <c r="T3" s="3138"/>
      <c r="U3" s="3138"/>
      <c r="V3" s="3138"/>
      <c r="W3" s="3138"/>
      <c r="X3" s="3138"/>
      <c r="Y3" s="3138"/>
      <c r="Z3" s="3138"/>
      <c r="AA3" s="3138"/>
      <c r="AB3" s="3138"/>
      <c r="AC3" s="3138"/>
      <c r="AD3" s="3138"/>
      <c r="AE3" s="3138"/>
      <c r="AF3" s="3138"/>
      <c r="AG3" s="3138"/>
      <c r="AL3" s="795" t="s">
        <v>1678</v>
      </c>
      <c r="AM3" s="794"/>
      <c r="AN3" s="794"/>
      <c r="AO3" s="794"/>
      <c r="AP3" s="794"/>
    </row>
    <row r="4" spans="1:42" ht="20.100000000000001" customHeight="1">
      <c r="U4" s="3139" t="s">
        <v>1180</v>
      </c>
      <c r="V4" s="3139"/>
      <c r="W4" s="3139"/>
      <c r="X4" s="3139"/>
      <c r="Y4" s="3144" t="str">
        <f>就労状況日別!$AD$4&amp;""</f>
        <v/>
      </c>
      <c r="Z4" s="3144"/>
      <c r="AA4" s="3144"/>
      <c r="AB4" s="3144"/>
      <c r="AC4" s="3144"/>
      <c r="AD4" s="3144"/>
      <c r="AE4" s="3144"/>
      <c r="AF4" s="3144"/>
      <c r="AG4" s="3144"/>
      <c r="AH4" s="3144"/>
      <c r="AI4" s="3144"/>
      <c r="AL4" s="794"/>
      <c r="AM4" s="794"/>
      <c r="AN4" s="794"/>
      <c r="AO4" s="794"/>
      <c r="AP4" s="794"/>
    </row>
    <row r="5" spans="1:42" ht="20.100000000000001" customHeight="1">
      <c r="A5" s="757"/>
      <c r="B5" s="3140" t="str">
        <f>標準入力!$H$2</f>
        <v>株式会社波多野組</v>
      </c>
      <c r="C5" s="3140"/>
      <c r="D5" s="3140"/>
      <c r="E5" s="3140"/>
      <c r="F5" s="3140"/>
      <c r="G5" s="3140"/>
      <c r="H5" s="3141" t="s">
        <v>1556</v>
      </c>
      <c r="I5" s="3141"/>
      <c r="J5" s="3141"/>
      <c r="K5" s="757"/>
      <c r="L5" s="757"/>
      <c r="M5" s="757"/>
      <c r="N5" s="757"/>
      <c r="O5" s="757"/>
      <c r="P5" s="757"/>
      <c r="Q5" s="757"/>
      <c r="R5" s="757"/>
      <c r="S5" s="758"/>
      <c r="T5" s="758"/>
      <c r="U5" s="3142" t="s">
        <v>1557</v>
      </c>
      <c r="V5" s="3142"/>
      <c r="W5" s="3142"/>
      <c r="X5" s="3142"/>
      <c r="Y5" s="3143" t="s">
        <v>1040</v>
      </c>
      <c r="Z5" s="3143"/>
      <c r="AA5" s="3143"/>
      <c r="AB5" s="3143"/>
      <c r="AC5" s="3143"/>
      <c r="AD5" s="3143"/>
      <c r="AE5" s="3143"/>
      <c r="AF5" s="3143"/>
      <c r="AG5" s="3143"/>
      <c r="AH5" s="3143"/>
      <c r="AI5" s="3143"/>
      <c r="AL5" s="794"/>
      <c r="AM5" s="794"/>
      <c r="AN5" s="794"/>
      <c r="AO5" s="794"/>
      <c r="AP5" s="794"/>
    </row>
    <row r="6" spans="1:42" ht="24.95" customHeight="1">
      <c r="C6" s="759"/>
      <c r="D6" s="759"/>
      <c r="E6" s="759"/>
      <c r="F6" s="759"/>
      <c r="G6" s="759"/>
      <c r="H6" s="759"/>
      <c r="I6" s="759"/>
      <c r="J6" s="759"/>
      <c r="K6" s="759"/>
      <c r="L6" s="759"/>
      <c r="M6" s="759"/>
      <c r="N6" s="759"/>
      <c r="O6" s="759"/>
      <c r="P6" s="760"/>
      <c r="Q6" s="760"/>
      <c r="R6" s="761"/>
      <c r="S6" s="758"/>
      <c r="T6" s="758"/>
      <c r="U6" s="758"/>
      <c r="V6" s="758"/>
      <c r="W6" s="758"/>
      <c r="X6" s="762"/>
      <c r="Y6" s="762"/>
      <c r="Z6" s="763"/>
      <c r="AA6" s="763"/>
      <c r="AB6" s="763"/>
      <c r="AC6" s="763"/>
      <c r="AD6" s="763"/>
      <c r="AE6" s="763"/>
      <c r="AF6" s="763"/>
      <c r="AG6" s="763"/>
      <c r="AL6" s="794"/>
      <c r="AM6" s="794"/>
      <c r="AN6" s="794"/>
      <c r="AO6" s="794"/>
      <c r="AP6" s="794"/>
    </row>
    <row r="7" spans="1:42" ht="18.95" customHeight="1">
      <c r="B7" s="3161" t="s">
        <v>1582</v>
      </c>
      <c r="C7" s="3161"/>
      <c r="D7" s="764"/>
      <c r="E7" s="3159" t="str">
        <f>標準入力!$H$7</f>
        <v>●●●●株式会社</v>
      </c>
      <c r="F7" s="3159"/>
      <c r="G7" s="3159"/>
      <c r="H7" s="3159"/>
      <c r="I7" s="3159"/>
      <c r="J7" s="3159"/>
      <c r="K7" s="3159"/>
      <c r="L7" s="3159"/>
      <c r="M7" s="3159"/>
      <c r="N7" s="3159"/>
      <c r="O7" s="3159"/>
      <c r="P7" s="3159"/>
      <c r="Q7" s="3159"/>
      <c r="R7" s="3159"/>
      <c r="S7" s="3159"/>
      <c r="T7" s="3159"/>
      <c r="U7" s="3159"/>
      <c r="V7" s="3159"/>
      <c r="W7" s="3159"/>
      <c r="X7" s="765"/>
      <c r="Y7" s="765"/>
      <c r="Z7" s="3162"/>
      <c r="AA7" s="3163"/>
      <c r="AB7" s="3163"/>
      <c r="AC7" s="3163"/>
      <c r="AD7" s="3163"/>
      <c r="AE7" s="3163"/>
      <c r="AF7" s="3163"/>
      <c r="AG7" s="3163"/>
    </row>
    <row r="8" spans="1:42" ht="18.95" customHeight="1">
      <c r="B8" s="3164" t="s">
        <v>1178</v>
      </c>
      <c r="C8" s="3164"/>
      <c r="D8" s="766"/>
      <c r="E8" s="792" t="str">
        <f>"〒"&amp;標準入力!$H$8</f>
        <v>〒4410311</v>
      </c>
      <c r="F8" s="3212" t="str">
        <f>標準入力!$H$9</f>
        <v>愛知県豊川市御津町御馬梅田○○</v>
      </c>
      <c r="G8" s="3212"/>
      <c r="H8" s="3212"/>
      <c r="I8" s="3212"/>
      <c r="J8" s="3212"/>
      <c r="K8" s="3212"/>
      <c r="L8" s="3212"/>
      <c r="M8" s="3212"/>
      <c r="N8" s="3212"/>
      <c r="O8" s="3212"/>
      <c r="P8" s="3212"/>
      <c r="Q8" s="3212"/>
      <c r="R8" s="3212"/>
      <c r="S8" s="3212"/>
      <c r="T8" s="3212"/>
      <c r="U8" s="3212"/>
      <c r="V8" s="3212"/>
      <c r="W8" s="3212"/>
      <c r="X8" s="767"/>
      <c r="Y8" s="767"/>
      <c r="Z8" s="3147" t="str">
        <f>就労状況日別!$AG$8&amp;""</f>
        <v/>
      </c>
      <c r="AA8" s="3147"/>
      <c r="AB8" s="3165" t="s">
        <v>1559</v>
      </c>
      <c r="AC8" s="3166"/>
      <c r="AD8" s="3166"/>
      <c r="AE8" s="3166"/>
      <c r="AF8" s="3166"/>
      <c r="AG8" s="3167"/>
    </row>
    <row r="9" spans="1:42" ht="18.95" customHeight="1">
      <c r="B9" s="3164" t="s">
        <v>1179</v>
      </c>
      <c r="C9" s="3164"/>
      <c r="D9" s="766"/>
      <c r="E9" s="3146" t="str">
        <f>就労状況日別!$D$9&amp;""</f>
        <v>0532-000-000</v>
      </c>
      <c r="F9" s="3146"/>
      <c r="G9" s="3146"/>
      <c r="H9" s="3146"/>
      <c r="I9" s="3146"/>
      <c r="J9" s="3146"/>
      <c r="K9" s="3146"/>
      <c r="L9" s="3146"/>
      <c r="M9" s="3146"/>
      <c r="N9" s="3146"/>
      <c r="O9" s="3146"/>
      <c r="P9" s="3146"/>
      <c r="Q9" s="3146"/>
      <c r="R9" s="3146"/>
      <c r="S9" s="3146"/>
      <c r="T9" s="3146"/>
      <c r="U9" s="3146"/>
      <c r="V9" s="3146"/>
      <c r="W9" s="3146"/>
      <c r="X9" s="767"/>
      <c r="Y9" s="767"/>
      <c r="Z9" s="3147"/>
      <c r="AA9" s="3147"/>
      <c r="AB9" s="3168"/>
      <c r="AC9" s="3169"/>
      <c r="AD9" s="3169"/>
      <c r="AE9" s="3169"/>
      <c r="AF9" s="3169"/>
      <c r="AG9" s="3170"/>
    </row>
    <row r="10" spans="1:42" ht="24.95" customHeight="1">
      <c r="B10" s="3145" t="s">
        <v>1560</v>
      </c>
      <c r="C10" s="3145"/>
      <c r="D10" s="768"/>
      <c r="E10" s="3146" t="str">
        <f>就労状況日別!$D$10&amp;""</f>
        <v>000-0000</v>
      </c>
      <c r="F10" s="3146"/>
      <c r="G10" s="3146"/>
      <c r="H10" s="3146"/>
      <c r="I10" s="3146"/>
      <c r="J10" s="3146"/>
      <c r="K10" s="3146"/>
      <c r="L10" s="3146"/>
      <c r="M10" s="3146"/>
      <c r="N10" s="3146"/>
      <c r="O10" s="3146"/>
      <c r="P10" s="3146"/>
      <c r="Q10" s="3146"/>
      <c r="R10" s="3146"/>
      <c r="S10" s="3146"/>
      <c r="T10" s="3146"/>
      <c r="U10" s="3146"/>
      <c r="V10" s="3146"/>
      <c r="W10" s="3146"/>
      <c r="X10" s="762"/>
      <c r="Y10" s="762"/>
      <c r="Z10" s="3147" t="str">
        <f>就労状況日別!$AG$10&amp;""</f>
        <v/>
      </c>
      <c r="AA10" s="3147"/>
      <c r="AB10" s="3148" t="s">
        <v>1561</v>
      </c>
      <c r="AC10" s="3149"/>
      <c r="AD10" s="3149"/>
      <c r="AE10" s="3149"/>
      <c r="AF10" s="3149"/>
      <c r="AG10" s="3150"/>
    </row>
    <row r="11" spans="1:42" ht="12" customHeight="1">
      <c r="B11" s="3157" t="s">
        <v>1562</v>
      </c>
      <c r="C11" s="3157"/>
      <c r="D11" s="769"/>
      <c r="E11" s="3158">
        <f>標準入力!$U$7</f>
        <v>46925622030322</v>
      </c>
      <c r="F11" s="3158"/>
      <c r="G11" s="3158"/>
      <c r="H11" s="3158"/>
      <c r="I11" s="3158"/>
      <c r="J11" s="3158"/>
      <c r="K11" s="3158"/>
      <c r="L11" s="3158"/>
      <c r="M11" s="3158"/>
      <c r="N11" s="3158"/>
      <c r="O11" s="3158"/>
      <c r="P11" s="3158"/>
      <c r="Q11" s="3158"/>
      <c r="R11" s="3158"/>
      <c r="S11" s="3158"/>
      <c r="T11" s="3158"/>
      <c r="U11" s="3158"/>
      <c r="V11" s="3158"/>
      <c r="W11" s="3158"/>
      <c r="X11" s="762"/>
      <c r="Y11" s="762"/>
      <c r="Z11" s="3147"/>
      <c r="AA11" s="3147"/>
      <c r="AB11" s="3151"/>
      <c r="AC11" s="3152"/>
      <c r="AD11" s="3152"/>
      <c r="AE11" s="3152"/>
      <c r="AF11" s="3152"/>
      <c r="AG11" s="3153"/>
    </row>
    <row r="12" spans="1:42" ht="12" customHeight="1">
      <c r="B12" s="3160" t="s">
        <v>1583</v>
      </c>
      <c r="C12" s="3160"/>
      <c r="D12" s="770"/>
      <c r="E12" s="3159"/>
      <c r="F12" s="3159"/>
      <c r="G12" s="3159"/>
      <c r="H12" s="3159"/>
      <c r="I12" s="3159"/>
      <c r="J12" s="3159"/>
      <c r="K12" s="3159"/>
      <c r="L12" s="3159"/>
      <c r="M12" s="3159"/>
      <c r="N12" s="3159"/>
      <c r="O12" s="3159"/>
      <c r="P12" s="3159"/>
      <c r="Q12" s="3159"/>
      <c r="R12" s="3159"/>
      <c r="S12" s="3159"/>
      <c r="T12" s="3159"/>
      <c r="U12" s="3159"/>
      <c r="V12" s="3159"/>
      <c r="W12" s="3159"/>
      <c r="X12" s="762"/>
      <c r="Y12" s="762"/>
      <c r="Z12" s="3147"/>
      <c r="AA12" s="3147"/>
      <c r="AB12" s="3154"/>
      <c r="AC12" s="3155"/>
      <c r="AD12" s="3155"/>
      <c r="AE12" s="3155"/>
      <c r="AF12" s="3155"/>
      <c r="AG12" s="3156"/>
    </row>
    <row r="13" spans="1:42" ht="12" customHeight="1">
      <c r="B13" s="3173" t="s">
        <v>1584</v>
      </c>
      <c r="C13" s="3173"/>
      <c r="D13" s="771"/>
      <c r="E13" s="3158" t="str">
        <f>標準入力!$H$4</f>
        <v>土木第1グループ雑工事</v>
      </c>
      <c r="F13" s="3158"/>
      <c r="G13" s="3158"/>
      <c r="H13" s="3158"/>
      <c r="I13" s="3158"/>
      <c r="J13" s="3158"/>
      <c r="K13" s="3158"/>
      <c r="L13" s="3158"/>
      <c r="M13" s="3158"/>
      <c r="N13" s="3158"/>
      <c r="O13" s="3158"/>
      <c r="P13" s="3158"/>
      <c r="Q13" s="3158"/>
      <c r="R13" s="3158"/>
      <c r="S13" s="3158"/>
      <c r="T13" s="3158"/>
      <c r="U13" s="3158"/>
      <c r="V13" s="3158"/>
      <c r="W13" s="3158"/>
      <c r="X13" s="762"/>
      <c r="Y13" s="762"/>
      <c r="Z13" s="772"/>
      <c r="AA13" s="772"/>
      <c r="AB13" s="676"/>
      <c r="AC13" s="676"/>
      <c r="AD13" s="676"/>
      <c r="AE13" s="676"/>
      <c r="AF13" s="676"/>
      <c r="AG13" s="676"/>
    </row>
    <row r="14" spans="1:42" ht="12" customHeight="1">
      <c r="B14" s="3161" t="s">
        <v>2</v>
      </c>
      <c r="C14" s="3161"/>
      <c r="D14" s="773"/>
      <c r="E14" s="3159"/>
      <c r="F14" s="3159"/>
      <c r="G14" s="3159"/>
      <c r="H14" s="3159"/>
      <c r="I14" s="3159"/>
      <c r="J14" s="3159"/>
      <c r="K14" s="3159"/>
      <c r="L14" s="3159"/>
      <c r="M14" s="3159"/>
      <c r="N14" s="3159"/>
      <c r="O14" s="3159"/>
      <c r="P14" s="3159"/>
      <c r="Q14" s="3159"/>
      <c r="R14" s="3159"/>
      <c r="S14" s="3159"/>
      <c r="T14" s="3159"/>
      <c r="U14" s="3159"/>
      <c r="V14" s="3159"/>
      <c r="W14" s="3159"/>
      <c r="X14" s="774"/>
      <c r="Y14" s="774"/>
      <c r="Z14" s="775"/>
      <c r="AA14" s="775"/>
      <c r="AB14" s="775"/>
      <c r="AC14" s="775"/>
      <c r="AD14" s="775"/>
      <c r="AE14" s="775"/>
      <c r="AF14" s="775"/>
      <c r="AG14" s="775"/>
    </row>
    <row r="15" spans="1:42" ht="20.100000000000001" customHeight="1">
      <c r="B15" s="3161" t="s">
        <v>1</v>
      </c>
      <c r="C15" s="3161"/>
      <c r="D15" s="773"/>
      <c r="E15" s="3159">
        <f>標準入力!$H$3</f>
        <v>2011001</v>
      </c>
      <c r="F15" s="3159"/>
      <c r="G15" s="3159"/>
      <c r="H15" s="3159"/>
      <c r="I15" s="3159"/>
      <c r="J15" s="3159"/>
      <c r="K15" s="3159"/>
      <c r="L15" s="3159"/>
      <c r="M15" s="3159"/>
      <c r="N15" s="3159"/>
      <c r="O15" s="3159"/>
      <c r="P15" s="3159"/>
      <c r="Q15" s="3159"/>
      <c r="R15" s="3159"/>
      <c r="S15" s="3159"/>
      <c r="T15" s="3159"/>
      <c r="U15" s="3159"/>
      <c r="V15" s="3159"/>
      <c r="W15" s="3159"/>
      <c r="X15" s="774"/>
      <c r="Y15" s="774"/>
      <c r="Z15" s="3174" t="s">
        <v>1565</v>
      </c>
      <c r="AA15" s="3175"/>
      <c r="AB15" s="3175"/>
      <c r="AC15" s="3175"/>
      <c r="AD15" s="3175"/>
      <c r="AE15" s="3175"/>
      <c r="AF15" s="3175"/>
      <c r="AG15" s="3176"/>
    </row>
    <row r="16" spans="1:42" ht="12" customHeight="1">
      <c r="B16" s="3157" t="s">
        <v>1562</v>
      </c>
      <c r="C16" s="3157"/>
      <c r="D16" s="769"/>
      <c r="E16" s="3158" t="str">
        <f>標準入力!$U$4&amp;""</f>
        <v/>
      </c>
      <c r="F16" s="3158"/>
      <c r="G16" s="3158"/>
      <c r="H16" s="3158"/>
      <c r="I16" s="3158"/>
      <c r="J16" s="3158"/>
      <c r="K16" s="3158"/>
      <c r="L16" s="3158"/>
      <c r="M16" s="3158"/>
      <c r="N16" s="3158"/>
      <c r="O16" s="3158"/>
      <c r="P16" s="3158"/>
      <c r="Q16" s="3158"/>
      <c r="R16" s="3158"/>
      <c r="S16" s="3158"/>
      <c r="T16" s="3158"/>
      <c r="U16" s="3158"/>
      <c r="V16" s="3158"/>
      <c r="W16" s="3158"/>
      <c r="X16" s="774"/>
      <c r="Y16" s="774"/>
      <c r="Z16" s="776"/>
      <c r="AF16" s="777"/>
      <c r="AG16" s="778"/>
    </row>
    <row r="17" spans="1:37" ht="12" customHeight="1">
      <c r="B17" s="3160" t="s">
        <v>1566</v>
      </c>
      <c r="C17" s="3160"/>
      <c r="D17" s="770"/>
      <c r="E17" s="3159"/>
      <c r="F17" s="3159"/>
      <c r="G17" s="3159"/>
      <c r="H17" s="3159"/>
      <c r="I17" s="3159"/>
      <c r="J17" s="3159"/>
      <c r="K17" s="3159"/>
      <c r="L17" s="3159"/>
      <c r="M17" s="3159"/>
      <c r="N17" s="3159"/>
      <c r="O17" s="3159"/>
      <c r="P17" s="3159"/>
      <c r="Q17" s="3159"/>
      <c r="R17" s="3159"/>
      <c r="S17" s="3159"/>
      <c r="T17" s="3159"/>
      <c r="U17" s="3159"/>
      <c r="V17" s="3159"/>
      <c r="W17" s="3159"/>
      <c r="X17" s="774"/>
      <c r="Y17" s="774"/>
      <c r="Z17" s="776"/>
      <c r="AF17" s="777"/>
      <c r="AG17" s="778"/>
    </row>
    <row r="18" spans="1:37" ht="20.100000000000001" customHeight="1">
      <c r="B18" s="3164" t="s">
        <v>1567</v>
      </c>
      <c r="C18" s="3164"/>
      <c r="D18" s="766"/>
      <c r="E18" s="3146" t="str">
        <f>就労状況日別!$D$18&amp;""</f>
        <v/>
      </c>
      <c r="F18" s="3146"/>
      <c r="G18" s="3146"/>
      <c r="H18" s="3146"/>
      <c r="I18" s="3146"/>
      <c r="J18" s="3146"/>
      <c r="K18" s="3146"/>
      <c r="L18" s="3146"/>
      <c r="M18" s="3146"/>
      <c r="N18" s="3146"/>
      <c r="O18" s="3146"/>
      <c r="P18" s="3146"/>
      <c r="Q18" s="3146"/>
      <c r="R18" s="3146"/>
      <c r="S18" s="3146"/>
      <c r="T18" s="3146"/>
      <c r="U18" s="3146"/>
      <c r="V18" s="3146"/>
      <c r="W18" s="3146"/>
      <c r="X18" s="774"/>
      <c r="Y18" s="774"/>
      <c r="Z18" s="779"/>
      <c r="AA18" s="780"/>
      <c r="AB18" s="780"/>
      <c r="AC18" s="780"/>
      <c r="AD18" s="780"/>
      <c r="AE18" s="780"/>
      <c r="AF18" s="3171"/>
      <c r="AG18" s="3172"/>
    </row>
    <row r="19" spans="1:37" ht="21" customHeight="1">
      <c r="C19" s="781"/>
      <c r="D19" s="781"/>
      <c r="E19" s="782"/>
      <c r="F19" s="783"/>
      <c r="G19" s="783"/>
      <c r="H19" s="783"/>
      <c r="I19" s="783"/>
      <c r="J19" s="783"/>
      <c r="K19" s="783"/>
      <c r="L19" s="783"/>
      <c r="M19" s="783"/>
      <c r="N19" s="783"/>
      <c r="O19" s="783"/>
      <c r="P19" s="783"/>
      <c r="Q19" s="783"/>
      <c r="R19" s="783"/>
      <c r="S19" s="783"/>
      <c r="T19" s="783"/>
      <c r="U19" s="783"/>
      <c r="V19" s="783"/>
      <c r="W19" s="784"/>
      <c r="X19" s="774"/>
      <c r="Y19" s="774"/>
      <c r="Z19" s="774"/>
      <c r="AA19" s="774"/>
      <c r="AB19" s="774"/>
      <c r="AC19" s="774"/>
      <c r="AD19" s="774"/>
      <c r="AE19" s="774"/>
      <c r="AF19" s="774"/>
      <c r="AG19" s="774"/>
    </row>
    <row r="20" spans="1:37" ht="18" customHeight="1">
      <c r="B20" s="3181" t="s">
        <v>1585</v>
      </c>
      <c r="C20" s="3182"/>
      <c r="D20" s="781"/>
      <c r="E20" s="793" t="str">
        <f>就労状況日別!$D$20</f>
        <v>73-00074</v>
      </c>
      <c r="F20" s="793"/>
      <c r="G20" s="793"/>
      <c r="H20" s="793"/>
      <c r="I20" s="793"/>
      <c r="J20" s="793"/>
      <c r="K20" s="793"/>
      <c r="L20" s="793"/>
      <c r="M20" s="3214" t="s">
        <v>1585</v>
      </c>
      <c r="N20" s="3214"/>
      <c r="O20" s="3214"/>
      <c r="P20" s="3214"/>
      <c r="Q20" s="3214"/>
      <c r="R20" s="3214"/>
      <c r="S20" s="3214"/>
      <c r="T20" s="782"/>
      <c r="U20" s="3183" t="str">
        <f>就労状況日別!$V$20</f>
        <v>000-0000</v>
      </c>
      <c r="V20" s="3183"/>
      <c r="W20" s="3183"/>
      <c r="X20" s="3183"/>
      <c r="Y20" s="3183"/>
      <c r="Z20" s="3183"/>
      <c r="AA20" s="3184"/>
      <c r="AB20" s="3184"/>
      <c r="AC20" s="3184"/>
      <c r="AD20" s="3184"/>
      <c r="AE20" s="3184"/>
      <c r="AF20" s="3184"/>
      <c r="AG20" s="3184"/>
    </row>
    <row r="21" spans="1:37" ht="18" customHeight="1">
      <c r="B21" s="3160" t="s">
        <v>1569</v>
      </c>
      <c r="C21" s="3161"/>
      <c r="D21" s="773"/>
      <c r="E21" s="3185" t="str">
        <f>就労状況日別!$D$21</f>
        <v>株式会社波多野組</v>
      </c>
      <c r="F21" s="3185"/>
      <c r="G21" s="3185"/>
      <c r="H21" s="3185"/>
      <c r="I21" s="3185"/>
      <c r="J21" s="3185"/>
      <c r="K21" s="3185"/>
      <c r="L21" s="3185"/>
      <c r="M21" s="3213" t="s">
        <v>1570</v>
      </c>
      <c r="N21" s="3213"/>
      <c r="O21" s="3213"/>
      <c r="P21" s="3213"/>
      <c r="Q21" s="3213"/>
      <c r="R21" s="3213"/>
      <c r="S21" s="3213"/>
      <c r="T21" s="785"/>
      <c r="U21" s="3185" t="str">
        <f>就労状況日別!$V$21</f>
        <v>●●●●株式会社</v>
      </c>
      <c r="V21" s="3185"/>
      <c r="W21" s="3185"/>
      <c r="X21" s="3185"/>
      <c r="Y21" s="3185"/>
      <c r="Z21" s="3185"/>
      <c r="AA21" s="3185"/>
      <c r="AB21" s="3185"/>
      <c r="AC21" s="3185"/>
      <c r="AD21" s="3185"/>
      <c r="AE21" s="3185"/>
      <c r="AF21" s="3185"/>
      <c r="AG21" s="3185"/>
    </row>
    <row r="22" spans="1:37" ht="21" customHeight="1">
      <c r="K22" s="754"/>
      <c r="L22" s="754"/>
      <c r="M22" s="754"/>
      <c r="N22" s="754"/>
      <c r="O22" s="754"/>
      <c r="P22" s="754"/>
      <c r="Q22" s="786"/>
      <c r="R22" s="786"/>
      <c r="S22" s="777"/>
      <c r="T22" s="777"/>
      <c r="U22" s="777"/>
      <c r="V22" s="787"/>
      <c r="W22" s="787"/>
      <c r="X22" s="787"/>
      <c r="Y22" s="787"/>
      <c r="Z22" s="787"/>
      <c r="AA22" s="787"/>
      <c r="AB22" s="787"/>
      <c r="AC22" s="787"/>
      <c r="AG22" s="777"/>
      <c r="AJ22" s="777"/>
    </row>
    <row r="23" spans="1:37" s="753" customFormat="1" ht="25.5" customHeight="1">
      <c r="B23" s="753" t="s">
        <v>1571</v>
      </c>
      <c r="I23" s="3177" t="s">
        <v>1586</v>
      </c>
      <c r="J23" s="3177"/>
      <c r="K23" s="3177"/>
      <c r="L23" s="3177"/>
      <c r="M23" s="3178">
        <f>就労状況日別!$Q$24</f>
        <v>44470</v>
      </c>
      <c r="N23" s="3178"/>
      <c r="O23" s="3178"/>
      <c r="P23" s="3178"/>
      <c r="Q23" s="3178"/>
      <c r="R23" s="3178"/>
      <c r="S23" s="3178"/>
      <c r="T23" s="788" t="s">
        <v>833</v>
      </c>
      <c r="U23" s="3178">
        <f>就労状況日別!$X$24</f>
        <v>44500</v>
      </c>
      <c r="V23" s="3178"/>
      <c r="W23" s="3178"/>
      <c r="X23" s="3178"/>
      <c r="Y23" s="3178"/>
      <c r="Z23" s="3178"/>
      <c r="AA23" s="3178"/>
      <c r="AB23" s="3178"/>
      <c r="AC23" s="3178"/>
    </row>
    <row r="24" spans="1:37" s="772" customFormat="1" ht="20.100000000000001" customHeight="1">
      <c r="A24" s="3179" t="s">
        <v>1572</v>
      </c>
      <c r="B24" s="3179" t="s">
        <v>1181</v>
      </c>
      <c r="C24" s="3179"/>
      <c r="D24" s="3179" t="s">
        <v>1574</v>
      </c>
      <c r="E24" s="3179" t="s">
        <v>1587</v>
      </c>
      <c r="F24" s="3179"/>
      <c r="G24" s="3179"/>
      <c r="H24" s="3179"/>
      <c r="I24" s="3179"/>
      <c r="J24" s="3179"/>
      <c r="K24" s="3180" t="s">
        <v>1573</v>
      </c>
      <c r="L24" s="3180"/>
      <c r="M24" s="3180"/>
      <c r="N24" s="3180"/>
      <c r="O24" s="3180"/>
      <c r="P24" s="3180"/>
      <c r="Q24" s="3180" t="s">
        <v>1588</v>
      </c>
      <c r="R24" s="3180"/>
      <c r="S24" s="3180"/>
      <c r="T24" s="3180"/>
      <c r="U24" s="3180"/>
      <c r="V24" s="3180"/>
      <c r="W24" s="3180"/>
      <c r="X24" s="3180"/>
      <c r="Y24" s="3180"/>
      <c r="Z24" s="3180"/>
      <c r="AA24" s="3180"/>
      <c r="AB24" s="3180"/>
      <c r="AC24" s="3180"/>
      <c r="AD24" s="3186" t="s">
        <v>1589</v>
      </c>
      <c r="AE24" s="3187"/>
      <c r="AF24" s="3187"/>
      <c r="AG24" s="3188"/>
      <c r="AH24" s="3189" t="s">
        <v>1577</v>
      </c>
      <c r="AI24" s="3190"/>
      <c r="AJ24" s="3191"/>
    </row>
    <row r="25" spans="1:37" s="789" customFormat="1" ht="20.100000000000001" customHeight="1">
      <c r="A25" s="3179"/>
      <c r="B25" s="3179"/>
      <c r="C25" s="3179"/>
      <c r="D25" s="3179"/>
      <c r="E25" s="3179"/>
      <c r="F25" s="3179"/>
      <c r="G25" s="3179"/>
      <c r="H25" s="3179"/>
      <c r="I25" s="3179"/>
      <c r="J25" s="3179"/>
      <c r="K25" s="3180"/>
      <c r="L25" s="3180"/>
      <c r="M25" s="3180"/>
      <c r="N25" s="3180"/>
      <c r="O25" s="3180"/>
      <c r="P25" s="3180"/>
      <c r="Q25" s="3180"/>
      <c r="R25" s="3180"/>
      <c r="S25" s="3180"/>
      <c r="T25" s="3180"/>
      <c r="U25" s="3180"/>
      <c r="V25" s="3180"/>
      <c r="W25" s="3180"/>
      <c r="X25" s="3180"/>
      <c r="Y25" s="3180"/>
      <c r="Z25" s="3180"/>
      <c r="AA25" s="3180"/>
      <c r="AB25" s="3180"/>
      <c r="AC25" s="3180"/>
      <c r="AD25" s="3195" t="s">
        <v>1590</v>
      </c>
      <c r="AE25" s="3196"/>
      <c r="AF25" s="3196"/>
      <c r="AG25" s="3197"/>
      <c r="AH25" s="3192"/>
      <c r="AI25" s="3193"/>
      <c r="AJ25" s="3194"/>
    </row>
    <row r="26" spans="1:37" ht="39.950000000000003" customHeight="1">
      <c r="A26" s="790">
        <v>1</v>
      </c>
      <c r="B26" s="3198" t="str">
        <f t="shared" ref="B26:B34" si="0">IF(K26="","",$E$10)</f>
        <v/>
      </c>
      <c r="C26" s="3199"/>
      <c r="D26" s="790"/>
      <c r="E26" s="3200" t="str">
        <f t="shared" ref="E26:E34" si="1">IF(K26="","",$E$7)</f>
        <v/>
      </c>
      <c r="F26" s="3201"/>
      <c r="G26" s="3201"/>
      <c r="H26" s="3201"/>
      <c r="I26" s="3201"/>
      <c r="J26" s="3202"/>
      <c r="K26" s="3203" t="str">
        <f>就労状況日別!$B$26&amp;""</f>
        <v/>
      </c>
      <c r="L26" s="3203"/>
      <c r="M26" s="3203"/>
      <c r="N26" s="3203"/>
      <c r="O26" s="3203"/>
      <c r="P26" s="3203"/>
      <c r="Q26" s="3204" t="str">
        <f>就労状況日別!$D$26&amp;""</f>
        <v/>
      </c>
      <c r="R26" s="3204"/>
      <c r="S26" s="3204"/>
      <c r="T26" s="3204"/>
      <c r="U26" s="3204"/>
      <c r="V26" s="3204"/>
      <c r="W26" s="3204"/>
      <c r="X26" s="3204"/>
      <c r="Y26" s="3204"/>
      <c r="Z26" s="3204"/>
      <c r="AA26" s="3204"/>
      <c r="AB26" s="3204"/>
      <c r="AC26" s="3204"/>
      <c r="AD26" s="3205" t="str">
        <f>就労状況日別!$AJ$26&amp;""</f>
        <v>0</v>
      </c>
      <c r="AE26" s="3205"/>
      <c r="AF26" s="3205"/>
      <c r="AG26" s="3205"/>
      <c r="AH26" s="3205" t="str">
        <f>就労状況日別!$AK$26&amp;""</f>
        <v/>
      </c>
      <c r="AI26" s="3205"/>
      <c r="AJ26" s="3205"/>
      <c r="AK26" s="791">
        <f>IF(Q26="",0,1)</f>
        <v>0</v>
      </c>
    </row>
    <row r="27" spans="1:37" ht="39.950000000000003" customHeight="1">
      <c r="A27" s="790">
        <v>2</v>
      </c>
      <c r="B27" s="3198" t="str">
        <f t="shared" si="0"/>
        <v/>
      </c>
      <c r="C27" s="3199"/>
      <c r="D27" s="790"/>
      <c r="E27" s="3200" t="str">
        <f t="shared" si="1"/>
        <v/>
      </c>
      <c r="F27" s="3201"/>
      <c r="G27" s="3201"/>
      <c r="H27" s="3201"/>
      <c r="I27" s="3201"/>
      <c r="J27" s="3202"/>
      <c r="K27" s="3203" t="str">
        <f>就労状況日別!$B$27&amp;""</f>
        <v/>
      </c>
      <c r="L27" s="3203"/>
      <c r="M27" s="3203"/>
      <c r="N27" s="3203"/>
      <c r="O27" s="3203"/>
      <c r="P27" s="3203"/>
      <c r="Q27" s="3204" t="str">
        <f>就労状況日別!$D$27&amp;""</f>
        <v/>
      </c>
      <c r="R27" s="3204"/>
      <c r="S27" s="3204"/>
      <c r="T27" s="3204"/>
      <c r="U27" s="3204"/>
      <c r="V27" s="3204"/>
      <c r="W27" s="3204"/>
      <c r="X27" s="3204"/>
      <c r="Y27" s="3204"/>
      <c r="Z27" s="3204"/>
      <c r="AA27" s="3204"/>
      <c r="AB27" s="3204"/>
      <c r="AC27" s="3204"/>
      <c r="AD27" s="3205" t="str">
        <f>就労状況日別!$AJ$27&amp;""</f>
        <v>0</v>
      </c>
      <c r="AE27" s="3205"/>
      <c r="AF27" s="3205"/>
      <c r="AG27" s="3205"/>
      <c r="AH27" s="3205" t="str">
        <f>就労状況日別!$AK$27&amp;""</f>
        <v/>
      </c>
      <c r="AI27" s="3205"/>
      <c r="AJ27" s="3205"/>
      <c r="AK27" s="791">
        <f t="shared" ref="AK27:AK35" si="2">IF(Q27="",0,1)</f>
        <v>0</v>
      </c>
    </row>
    <row r="28" spans="1:37" ht="39.950000000000003" customHeight="1">
      <c r="A28" s="790">
        <v>3</v>
      </c>
      <c r="B28" s="3198" t="str">
        <f t="shared" si="0"/>
        <v/>
      </c>
      <c r="C28" s="3199"/>
      <c r="D28" s="790"/>
      <c r="E28" s="3200" t="str">
        <f t="shared" si="1"/>
        <v/>
      </c>
      <c r="F28" s="3201"/>
      <c r="G28" s="3201"/>
      <c r="H28" s="3201"/>
      <c r="I28" s="3201"/>
      <c r="J28" s="3202"/>
      <c r="K28" s="3203" t="str">
        <f>就労状況日別!$B$28&amp;""</f>
        <v/>
      </c>
      <c r="L28" s="3203"/>
      <c r="M28" s="3203"/>
      <c r="N28" s="3203"/>
      <c r="O28" s="3203"/>
      <c r="P28" s="3203"/>
      <c r="Q28" s="3204" t="str">
        <f>就労状況日別!$D$28&amp;""</f>
        <v/>
      </c>
      <c r="R28" s="3204"/>
      <c r="S28" s="3204"/>
      <c r="T28" s="3204"/>
      <c r="U28" s="3204"/>
      <c r="V28" s="3204"/>
      <c r="W28" s="3204"/>
      <c r="X28" s="3204"/>
      <c r="Y28" s="3204"/>
      <c r="Z28" s="3204"/>
      <c r="AA28" s="3204"/>
      <c r="AB28" s="3204"/>
      <c r="AC28" s="3204"/>
      <c r="AD28" s="3205" t="str">
        <f>就労状況日別!$AJ$28&amp;""</f>
        <v>0</v>
      </c>
      <c r="AE28" s="3205"/>
      <c r="AF28" s="3205"/>
      <c r="AG28" s="3205"/>
      <c r="AH28" s="3205" t="str">
        <f>就労状況日別!$AK$28&amp;""</f>
        <v/>
      </c>
      <c r="AI28" s="3205"/>
      <c r="AJ28" s="3205"/>
      <c r="AK28" s="791">
        <f t="shared" si="2"/>
        <v>0</v>
      </c>
    </row>
    <row r="29" spans="1:37" ht="39.950000000000003" customHeight="1">
      <c r="A29" s="790">
        <v>4</v>
      </c>
      <c r="B29" s="3198" t="str">
        <f t="shared" si="0"/>
        <v/>
      </c>
      <c r="C29" s="3199"/>
      <c r="D29" s="790"/>
      <c r="E29" s="3200" t="str">
        <f t="shared" si="1"/>
        <v/>
      </c>
      <c r="F29" s="3201"/>
      <c r="G29" s="3201"/>
      <c r="H29" s="3201"/>
      <c r="I29" s="3201"/>
      <c r="J29" s="3202"/>
      <c r="K29" s="3203" t="str">
        <f>就労状況日別!$B$29&amp;""</f>
        <v/>
      </c>
      <c r="L29" s="3203"/>
      <c r="M29" s="3203"/>
      <c r="N29" s="3203"/>
      <c r="O29" s="3203"/>
      <c r="P29" s="3203"/>
      <c r="Q29" s="3204" t="str">
        <f>就労状況日別!$D$29&amp;""</f>
        <v/>
      </c>
      <c r="R29" s="3204"/>
      <c r="S29" s="3204"/>
      <c r="T29" s="3204"/>
      <c r="U29" s="3204"/>
      <c r="V29" s="3204"/>
      <c r="W29" s="3204"/>
      <c r="X29" s="3204"/>
      <c r="Y29" s="3204"/>
      <c r="Z29" s="3204"/>
      <c r="AA29" s="3204"/>
      <c r="AB29" s="3204"/>
      <c r="AC29" s="3204"/>
      <c r="AD29" s="3205" t="str">
        <f>就労状況日別!$AJ$29&amp;""</f>
        <v>0</v>
      </c>
      <c r="AE29" s="3205"/>
      <c r="AF29" s="3205"/>
      <c r="AG29" s="3205"/>
      <c r="AH29" s="3205" t="str">
        <f>就労状況日別!$AK$29&amp;""</f>
        <v/>
      </c>
      <c r="AI29" s="3205"/>
      <c r="AJ29" s="3205"/>
      <c r="AK29" s="791">
        <f t="shared" si="2"/>
        <v>0</v>
      </c>
    </row>
    <row r="30" spans="1:37" ht="39.950000000000003" customHeight="1">
      <c r="A30" s="790">
        <v>5</v>
      </c>
      <c r="B30" s="3198" t="str">
        <f t="shared" si="0"/>
        <v/>
      </c>
      <c r="C30" s="3199"/>
      <c r="D30" s="790"/>
      <c r="E30" s="3200" t="str">
        <f t="shared" si="1"/>
        <v/>
      </c>
      <c r="F30" s="3201"/>
      <c r="G30" s="3201"/>
      <c r="H30" s="3201"/>
      <c r="I30" s="3201"/>
      <c r="J30" s="3202"/>
      <c r="K30" s="3203" t="str">
        <f>就労状況日別!$B$30&amp;""</f>
        <v/>
      </c>
      <c r="L30" s="3203"/>
      <c r="M30" s="3203"/>
      <c r="N30" s="3203"/>
      <c r="O30" s="3203"/>
      <c r="P30" s="3203"/>
      <c r="Q30" s="3204" t="str">
        <f>就労状況日別!$D$30&amp;""</f>
        <v/>
      </c>
      <c r="R30" s="3204"/>
      <c r="S30" s="3204"/>
      <c r="T30" s="3204"/>
      <c r="U30" s="3204"/>
      <c r="V30" s="3204"/>
      <c r="W30" s="3204"/>
      <c r="X30" s="3204"/>
      <c r="Y30" s="3204"/>
      <c r="Z30" s="3204"/>
      <c r="AA30" s="3204"/>
      <c r="AB30" s="3204"/>
      <c r="AC30" s="3204"/>
      <c r="AD30" s="3205" t="str">
        <f>就労状況日別!$AJ$30&amp;""</f>
        <v>0</v>
      </c>
      <c r="AE30" s="3205"/>
      <c r="AF30" s="3205"/>
      <c r="AG30" s="3205"/>
      <c r="AH30" s="3205" t="str">
        <f>就労状況日別!$AK$30&amp;""</f>
        <v/>
      </c>
      <c r="AI30" s="3205"/>
      <c r="AJ30" s="3205"/>
      <c r="AK30" s="791">
        <f t="shared" si="2"/>
        <v>0</v>
      </c>
    </row>
    <row r="31" spans="1:37" ht="39.950000000000003" customHeight="1">
      <c r="A31" s="790">
        <v>6</v>
      </c>
      <c r="B31" s="3198" t="str">
        <f t="shared" si="0"/>
        <v/>
      </c>
      <c r="C31" s="3199"/>
      <c r="D31" s="790"/>
      <c r="E31" s="3200" t="str">
        <f t="shared" si="1"/>
        <v/>
      </c>
      <c r="F31" s="3201"/>
      <c r="G31" s="3201"/>
      <c r="H31" s="3201"/>
      <c r="I31" s="3201"/>
      <c r="J31" s="3202"/>
      <c r="K31" s="3203" t="str">
        <f>就労状況日別!$B$31&amp;""</f>
        <v/>
      </c>
      <c r="L31" s="3203"/>
      <c r="M31" s="3203"/>
      <c r="N31" s="3203"/>
      <c r="O31" s="3203"/>
      <c r="P31" s="3203"/>
      <c r="Q31" s="3204" t="str">
        <f>就労状況日別!$D$31&amp;""</f>
        <v/>
      </c>
      <c r="R31" s="3204"/>
      <c r="S31" s="3204"/>
      <c r="T31" s="3204"/>
      <c r="U31" s="3204"/>
      <c r="V31" s="3204"/>
      <c r="W31" s="3204"/>
      <c r="X31" s="3204"/>
      <c r="Y31" s="3204"/>
      <c r="Z31" s="3204"/>
      <c r="AA31" s="3204"/>
      <c r="AB31" s="3204"/>
      <c r="AC31" s="3204"/>
      <c r="AD31" s="3205" t="str">
        <f>就労状況日別!$AJ$31&amp;""</f>
        <v>0</v>
      </c>
      <c r="AE31" s="3205"/>
      <c r="AF31" s="3205"/>
      <c r="AG31" s="3205"/>
      <c r="AH31" s="3205" t="str">
        <f>就労状況日別!$AK$31&amp;""</f>
        <v/>
      </c>
      <c r="AI31" s="3205"/>
      <c r="AJ31" s="3205"/>
      <c r="AK31" s="791">
        <f t="shared" si="2"/>
        <v>0</v>
      </c>
    </row>
    <row r="32" spans="1:37" ht="39.950000000000003" customHeight="1">
      <c r="A32" s="790">
        <v>7</v>
      </c>
      <c r="B32" s="3198" t="str">
        <f t="shared" si="0"/>
        <v/>
      </c>
      <c r="C32" s="3199"/>
      <c r="D32" s="790"/>
      <c r="E32" s="3200" t="str">
        <f t="shared" si="1"/>
        <v/>
      </c>
      <c r="F32" s="3201"/>
      <c r="G32" s="3201"/>
      <c r="H32" s="3201"/>
      <c r="I32" s="3201"/>
      <c r="J32" s="3202"/>
      <c r="K32" s="3203" t="str">
        <f>就労状況日別!$B$32&amp;""</f>
        <v/>
      </c>
      <c r="L32" s="3203"/>
      <c r="M32" s="3203"/>
      <c r="N32" s="3203"/>
      <c r="O32" s="3203"/>
      <c r="P32" s="3203"/>
      <c r="Q32" s="3204" t="str">
        <f>就労状況日別!$D$32&amp;""</f>
        <v/>
      </c>
      <c r="R32" s="3204"/>
      <c r="S32" s="3204"/>
      <c r="T32" s="3204"/>
      <c r="U32" s="3204"/>
      <c r="V32" s="3204"/>
      <c r="W32" s="3204"/>
      <c r="X32" s="3204"/>
      <c r="Y32" s="3204"/>
      <c r="Z32" s="3204"/>
      <c r="AA32" s="3204"/>
      <c r="AB32" s="3204"/>
      <c r="AC32" s="3204"/>
      <c r="AD32" s="3205" t="str">
        <f>就労状況日別!$AJ$32&amp;""</f>
        <v>0</v>
      </c>
      <c r="AE32" s="3205"/>
      <c r="AF32" s="3205"/>
      <c r="AG32" s="3205"/>
      <c r="AH32" s="3205" t="str">
        <f>就労状況日別!$AK$32&amp;""</f>
        <v/>
      </c>
      <c r="AI32" s="3205"/>
      <c r="AJ32" s="3205"/>
      <c r="AK32" s="791">
        <f t="shared" si="2"/>
        <v>0</v>
      </c>
    </row>
    <row r="33" spans="1:37" ht="39.950000000000003" customHeight="1">
      <c r="A33" s="790">
        <v>8</v>
      </c>
      <c r="B33" s="3198" t="str">
        <f>IF(K33="","",$E$10)</f>
        <v/>
      </c>
      <c r="C33" s="3199"/>
      <c r="D33" s="790"/>
      <c r="E33" s="3200" t="str">
        <f t="shared" si="1"/>
        <v/>
      </c>
      <c r="F33" s="3201"/>
      <c r="G33" s="3201"/>
      <c r="H33" s="3201"/>
      <c r="I33" s="3201"/>
      <c r="J33" s="3202"/>
      <c r="K33" s="3203" t="str">
        <f>就労状況日別!$B$33&amp;""</f>
        <v/>
      </c>
      <c r="L33" s="3203"/>
      <c r="M33" s="3203"/>
      <c r="N33" s="3203"/>
      <c r="O33" s="3203"/>
      <c r="P33" s="3203"/>
      <c r="Q33" s="3204" t="str">
        <f>就労状況日別!$D$33&amp;""</f>
        <v/>
      </c>
      <c r="R33" s="3204"/>
      <c r="S33" s="3204"/>
      <c r="T33" s="3204"/>
      <c r="U33" s="3204"/>
      <c r="V33" s="3204"/>
      <c r="W33" s="3204"/>
      <c r="X33" s="3204"/>
      <c r="Y33" s="3204"/>
      <c r="Z33" s="3204"/>
      <c r="AA33" s="3204"/>
      <c r="AB33" s="3204"/>
      <c r="AC33" s="3204"/>
      <c r="AD33" s="3205" t="str">
        <f>就労状況日別!$AJ$33&amp;""</f>
        <v>0</v>
      </c>
      <c r="AE33" s="3205"/>
      <c r="AF33" s="3205"/>
      <c r="AG33" s="3205"/>
      <c r="AH33" s="3205" t="str">
        <f>就労状況日別!$AK$33&amp;""</f>
        <v/>
      </c>
      <c r="AI33" s="3205"/>
      <c r="AJ33" s="3205"/>
      <c r="AK33" s="791">
        <f t="shared" si="2"/>
        <v>0</v>
      </c>
    </row>
    <row r="34" spans="1:37" ht="39.950000000000003" customHeight="1">
      <c r="A34" s="790">
        <v>9</v>
      </c>
      <c r="B34" s="3198" t="str">
        <f t="shared" si="0"/>
        <v/>
      </c>
      <c r="C34" s="3199"/>
      <c r="D34" s="790"/>
      <c r="E34" s="3200" t="str">
        <f t="shared" si="1"/>
        <v/>
      </c>
      <c r="F34" s="3201"/>
      <c r="G34" s="3201"/>
      <c r="H34" s="3201"/>
      <c r="I34" s="3201"/>
      <c r="J34" s="3202"/>
      <c r="K34" s="3203" t="str">
        <f>就労状況日別!$B$34&amp;""</f>
        <v/>
      </c>
      <c r="L34" s="3203"/>
      <c r="M34" s="3203"/>
      <c r="N34" s="3203"/>
      <c r="O34" s="3203"/>
      <c r="P34" s="3203"/>
      <c r="Q34" s="3204" t="str">
        <f>就労状況日別!$D$34&amp;""</f>
        <v/>
      </c>
      <c r="R34" s="3204"/>
      <c r="S34" s="3204"/>
      <c r="T34" s="3204"/>
      <c r="U34" s="3204"/>
      <c r="V34" s="3204"/>
      <c r="W34" s="3204"/>
      <c r="X34" s="3204"/>
      <c r="Y34" s="3204"/>
      <c r="Z34" s="3204"/>
      <c r="AA34" s="3204"/>
      <c r="AB34" s="3204"/>
      <c r="AC34" s="3204"/>
      <c r="AD34" s="3205" t="str">
        <f>就労状況日別!$AJ$34&amp;""</f>
        <v>0</v>
      </c>
      <c r="AE34" s="3205"/>
      <c r="AF34" s="3205"/>
      <c r="AG34" s="3205"/>
      <c r="AH34" s="3205" t="str">
        <f>就労状況日別!$AK$34&amp;""</f>
        <v/>
      </c>
      <c r="AI34" s="3205"/>
      <c r="AJ34" s="3205"/>
      <c r="AK34" s="791">
        <f t="shared" si="2"/>
        <v>0</v>
      </c>
    </row>
    <row r="35" spans="1:37" ht="39.950000000000003" customHeight="1">
      <c r="A35" s="790">
        <v>10</v>
      </c>
      <c r="B35" s="3198" t="str">
        <f>IF(K35="","",$E$10)</f>
        <v/>
      </c>
      <c r="C35" s="3199"/>
      <c r="D35" s="790"/>
      <c r="E35" s="3200" t="str">
        <f>IF(K35="","",$E$7)</f>
        <v/>
      </c>
      <c r="F35" s="3201"/>
      <c r="G35" s="3201"/>
      <c r="H35" s="3201"/>
      <c r="I35" s="3201"/>
      <c r="J35" s="3202"/>
      <c r="K35" s="3203" t="str">
        <f>就労状況日別!$B$35&amp;""</f>
        <v/>
      </c>
      <c r="L35" s="3203"/>
      <c r="M35" s="3203"/>
      <c r="N35" s="3203"/>
      <c r="O35" s="3203"/>
      <c r="P35" s="3203"/>
      <c r="Q35" s="3204" t="str">
        <f>就労状況日別!$D$35&amp;""</f>
        <v/>
      </c>
      <c r="R35" s="3204"/>
      <c r="S35" s="3204"/>
      <c r="T35" s="3204"/>
      <c r="U35" s="3204"/>
      <c r="V35" s="3204"/>
      <c r="W35" s="3204"/>
      <c r="X35" s="3204"/>
      <c r="Y35" s="3204"/>
      <c r="Z35" s="3204"/>
      <c r="AA35" s="3204"/>
      <c r="AB35" s="3204"/>
      <c r="AC35" s="3204"/>
      <c r="AD35" s="3205" t="str">
        <f>就労状況日別!$AJ$35&amp;""</f>
        <v>0</v>
      </c>
      <c r="AE35" s="3205"/>
      <c r="AF35" s="3205"/>
      <c r="AG35" s="3205"/>
      <c r="AH35" s="3205" t="str">
        <f>就労状況日別!$AK$35&amp;""</f>
        <v/>
      </c>
      <c r="AI35" s="3205"/>
      <c r="AJ35" s="3205"/>
      <c r="AK35" s="791">
        <f t="shared" si="2"/>
        <v>0</v>
      </c>
    </row>
    <row r="36" spans="1:37" ht="39.950000000000003" customHeight="1">
      <c r="A36" s="3215" t="s">
        <v>1579</v>
      </c>
      <c r="B36" s="3216"/>
      <c r="C36" s="3216"/>
      <c r="D36" s="3216"/>
      <c r="E36" s="3216"/>
      <c r="F36" s="3216"/>
      <c r="G36" s="3216"/>
      <c r="H36" s="3216"/>
      <c r="I36" s="3216"/>
      <c r="J36" s="3216"/>
      <c r="K36" s="3216"/>
      <c r="L36" s="3216"/>
      <c r="M36" s="3216"/>
      <c r="N36" s="3216"/>
      <c r="O36" s="3216"/>
      <c r="P36" s="3216"/>
      <c r="Q36" s="3216"/>
      <c r="R36" s="3216"/>
      <c r="S36" s="3216"/>
      <c r="T36" s="3216"/>
      <c r="U36" s="3216"/>
      <c r="V36" s="3216"/>
      <c r="W36" s="3216"/>
      <c r="X36" s="3216"/>
      <c r="Y36" s="3216"/>
      <c r="Z36" s="3216"/>
      <c r="AA36" s="3216"/>
      <c r="AB36" s="3216"/>
      <c r="AC36" s="3216"/>
      <c r="AD36" s="3217">
        <f>SUM(AD26:AG35)</f>
        <v>0</v>
      </c>
      <c r="AE36" s="3218"/>
      <c r="AF36" s="3218"/>
      <c r="AG36" s="3219"/>
      <c r="AH36" s="3220">
        <f>COUNTIF(AH26:AJ35,"○")</f>
        <v>0</v>
      </c>
      <c r="AI36" s="3221"/>
      <c r="AJ36" s="3222"/>
      <c r="AK36" s="791">
        <f>SUM(AK26:AK35)</f>
        <v>0</v>
      </c>
    </row>
    <row r="38" spans="1:37">
      <c r="AH38" s="754"/>
      <c r="AI38" s="754"/>
      <c r="AJ38" s="754"/>
    </row>
    <row r="57" spans="34:36">
      <c r="AJ57" s="777"/>
    </row>
    <row r="58" spans="34:36">
      <c r="AH58" s="753"/>
      <c r="AI58" s="753"/>
      <c r="AJ58" s="753"/>
    </row>
    <row r="59" spans="34:36">
      <c r="AH59" s="3189" t="s">
        <v>1577</v>
      </c>
      <c r="AI59" s="3190"/>
      <c r="AJ59" s="3191"/>
    </row>
    <row r="60" spans="34:36">
      <c r="AH60" s="3192"/>
      <c r="AI60" s="3193"/>
      <c r="AJ60" s="3194"/>
    </row>
    <row r="61" spans="34:36">
      <c r="AH61" s="3206"/>
      <c r="AI61" s="3206"/>
      <c r="AJ61" s="3206"/>
    </row>
    <row r="62" spans="34:36">
      <c r="AH62" s="3207"/>
      <c r="AI62" s="3207"/>
      <c r="AJ62" s="3207"/>
    </row>
    <row r="63" spans="34:36">
      <c r="AH63" s="3206"/>
      <c r="AI63" s="3206"/>
      <c r="AJ63" s="3206"/>
    </row>
    <row r="64" spans="34:36">
      <c r="AH64" s="3206"/>
      <c r="AI64" s="3206"/>
      <c r="AJ64" s="3206"/>
    </row>
    <row r="65" spans="34:36">
      <c r="AH65" s="3208"/>
      <c r="AI65" s="3209"/>
      <c r="AJ65" s="3210"/>
    </row>
    <row r="66" spans="34:36">
      <c r="AH66" s="3208"/>
      <c r="AI66" s="3209"/>
      <c r="AJ66" s="3210"/>
    </row>
    <row r="67" spans="34:36">
      <c r="AH67" s="3208"/>
      <c r="AI67" s="3209"/>
      <c r="AJ67" s="3210"/>
    </row>
    <row r="68" spans="34:36">
      <c r="AH68" s="3207"/>
      <c r="AI68" s="3207"/>
      <c r="AJ68" s="3207"/>
    </row>
    <row r="69" spans="34:36">
      <c r="AH69" s="3207"/>
      <c r="AI69" s="3207"/>
      <c r="AJ69" s="3207"/>
    </row>
    <row r="70" spans="34:36">
      <c r="AH70" s="3208"/>
      <c r="AI70" s="3209"/>
      <c r="AJ70" s="3210"/>
    </row>
    <row r="71" spans="34:36">
      <c r="AH71" s="3208"/>
      <c r="AI71" s="3209"/>
      <c r="AJ71" s="3210"/>
    </row>
    <row r="72" spans="34:36">
      <c r="AH72" s="3208"/>
      <c r="AI72" s="3209"/>
      <c r="AJ72" s="3210"/>
    </row>
    <row r="73" spans="34:36">
      <c r="AH73" s="3208"/>
      <c r="AI73" s="3209"/>
      <c r="AJ73" s="3210"/>
    </row>
    <row r="74" spans="34:36">
      <c r="AH74" s="3208"/>
      <c r="AI74" s="3209"/>
      <c r="AJ74" s="3210"/>
    </row>
    <row r="75" spans="34:36">
      <c r="AH75" s="3208"/>
      <c r="AI75" s="3209"/>
      <c r="AJ75" s="3210"/>
    </row>
    <row r="76" spans="34:36">
      <c r="AH76" s="3208"/>
      <c r="AI76" s="3209"/>
      <c r="AJ76" s="3210"/>
    </row>
    <row r="77" spans="34:36">
      <c r="AH77" s="3211"/>
      <c r="AI77" s="3211"/>
      <c r="AJ77" s="3211"/>
    </row>
  </sheetData>
  <sheetProtection sheet="1" selectLockedCells="1"/>
  <mergeCells count="136">
    <mergeCell ref="AH75:AJ75"/>
    <mergeCell ref="AH76:AJ76"/>
    <mergeCell ref="AH77:AJ77"/>
    <mergeCell ref="U1:AJ1"/>
    <mergeCell ref="F8:W8"/>
    <mergeCell ref="M21:S21"/>
    <mergeCell ref="M20:S20"/>
    <mergeCell ref="E21:L21"/>
    <mergeCell ref="AH69:AJ69"/>
    <mergeCell ref="AH70:AJ70"/>
    <mergeCell ref="AH71:AJ71"/>
    <mergeCell ref="AH72:AJ72"/>
    <mergeCell ref="AH73:AJ73"/>
    <mergeCell ref="AH74:AJ74"/>
    <mergeCell ref="AH63:AJ63"/>
    <mergeCell ref="AH64:AJ64"/>
    <mergeCell ref="AH65:AJ65"/>
    <mergeCell ref="AH66:AJ66"/>
    <mergeCell ref="AH67:AJ67"/>
    <mergeCell ref="AH68:AJ68"/>
    <mergeCell ref="A36:AC36"/>
    <mergeCell ref="AD36:AG36"/>
    <mergeCell ref="AH36:AJ36"/>
    <mergeCell ref="AH59:AJ60"/>
    <mergeCell ref="AH61:AJ61"/>
    <mergeCell ref="AH62:AJ62"/>
    <mergeCell ref="B34:C34"/>
    <mergeCell ref="E34:J34"/>
    <mergeCell ref="K34:P34"/>
    <mergeCell ref="Q34:AC34"/>
    <mergeCell ref="AD34:AG34"/>
    <mergeCell ref="AH34:AJ34"/>
    <mergeCell ref="Q35:AC35"/>
    <mergeCell ref="AD35:AG35"/>
    <mergeCell ref="AH35:AJ35"/>
    <mergeCell ref="B33:C33"/>
    <mergeCell ref="E33:J33"/>
    <mergeCell ref="K33:P33"/>
    <mergeCell ref="Q33:AC33"/>
    <mergeCell ref="AD33:AG33"/>
    <mergeCell ref="AH33:AJ33"/>
    <mergeCell ref="B35:C35"/>
    <mergeCell ref="E35:J35"/>
    <mergeCell ref="K35:P35"/>
    <mergeCell ref="B32:C32"/>
    <mergeCell ref="E32:J32"/>
    <mergeCell ref="K32:P32"/>
    <mergeCell ref="Q32:AC32"/>
    <mergeCell ref="AD32:AG32"/>
    <mergeCell ref="AH32:AJ32"/>
    <mergeCell ref="B31:C31"/>
    <mergeCell ref="E31:J31"/>
    <mergeCell ref="K31:P31"/>
    <mergeCell ref="Q31:AC31"/>
    <mergeCell ref="AD31:AG31"/>
    <mergeCell ref="AH31:AJ31"/>
    <mergeCell ref="B30:C30"/>
    <mergeCell ref="E30:J30"/>
    <mergeCell ref="K30:P30"/>
    <mergeCell ref="Q30:AC30"/>
    <mergeCell ref="AD30:AG30"/>
    <mergeCell ref="AH30:AJ30"/>
    <mergeCell ref="B29:C29"/>
    <mergeCell ref="E29:J29"/>
    <mergeCell ref="K29:P29"/>
    <mergeCell ref="Q29:AC29"/>
    <mergeCell ref="AD29:AG29"/>
    <mergeCell ref="AH29:AJ29"/>
    <mergeCell ref="AH24:AJ25"/>
    <mergeCell ref="AD25:AG25"/>
    <mergeCell ref="B26:C26"/>
    <mergeCell ref="E26:J26"/>
    <mergeCell ref="K26:P26"/>
    <mergeCell ref="Q26:AC26"/>
    <mergeCell ref="AD26:AG26"/>
    <mergeCell ref="AH26:AJ26"/>
    <mergeCell ref="B28:C28"/>
    <mergeCell ref="E28:J28"/>
    <mergeCell ref="K28:P28"/>
    <mergeCell ref="Q28:AC28"/>
    <mergeCell ref="AD28:AG28"/>
    <mergeCell ref="AH28:AJ28"/>
    <mergeCell ref="B27:C27"/>
    <mergeCell ref="E27:J27"/>
    <mergeCell ref="K27:P27"/>
    <mergeCell ref="Q27:AC27"/>
    <mergeCell ref="AD27:AG27"/>
    <mergeCell ref="AH27:AJ27"/>
    <mergeCell ref="I23:L23"/>
    <mergeCell ref="U23:AC23"/>
    <mergeCell ref="A24:A25"/>
    <mergeCell ref="B24:C25"/>
    <mergeCell ref="D24:D25"/>
    <mergeCell ref="E24:J25"/>
    <mergeCell ref="K24:P25"/>
    <mergeCell ref="Q24:AC25"/>
    <mergeCell ref="B20:C20"/>
    <mergeCell ref="U20:AG20"/>
    <mergeCell ref="B21:C21"/>
    <mergeCell ref="U21:AG21"/>
    <mergeCell ref="AD24:AG24"/>
    <mergeCell ref="M23:S23"/>
    <mergeCell ref="B16:C16"/>
    <mergeCell ref="E16:W17"/>
    <mergeCell ref="B17:C17"/>
    <mergeCell ref="B18:C18"/>
    <mergeCell ref="E18:W18"/>
    <mergeCell ref="AF18:AG18"/>
    <mergeCell ref="B13:C13"/>
    <mergeCell ref="E13:W14"/>
    <mergeCell ref="B14:C14"/>
    <mergeCell ref="B15:C15"/>
    <mergeCell ref="E15:W15"/>
    <mergeCell ref="Z15:AG15"/>
    <mergeCell ref="A3:AG3"/>
    <mergeCell ref="U4:X4"/>
    <mergeCell ref="B5:G5"/>
    <mergeCell ref="H5:J5"/>
    <mergeCell ref="U5:X5"/>
    <mergeCell ref="Y5:AI5"/>
    <mergeCell ref="Y4:AI4"/>
    <mergeCell ref="B10:C10"/>
    <mergeCell ref="E10:W10"/>
    <mergeCell ref="Z10:AA12"/>
    <mergeCell ref="AB10:AG12"/>
    <mergeCell ref="B11:C11"/>
    <mergeCell ref="E11:W12"/>
    <mergeCell ref="B12:C12"/>
    <mergeCell ref="B7:C7"/>
    <mergeCell ref="E7:W7"/>
    <mergeCell ref="Z7:AG7"/>
    <mergeCell ref="B8:C8"/>
    <mergeCell ref="Z8:AA9"/>
    <mergeCell ref="AB8:AG9"/>
    <mergeCell ref="B9:C9"/>
    <mergeCell ref="E9:W9"/>
  </mergeCells>
  <phoneticPr fontId="1"/>
  <dataValidations count="1">
    <dataValidation type="list" allowBlank="1" sqref="Y5" xr:uid="{51E4A935-CBA0-4B13-A6A3-3CB46D419E71}">
      <formula1>"令和　　年　　月　　日"</formula1>
    </dataValidation>
  </dataValidations>
  <pageMargins left="0.86614173228346458" right="0.31496062992125984" top="0.70866141732283472" bottom="0.70866141732283472" header="0.19685039370078741" footer="0.19685039370078741"/>
  <pageSetup paperSize="9" scale="81" fitToHeight="0" orientation="portrait" blackAndWhite="1" r:id="rId1"/>
  <headerFooter>
    <oddFooter>&amp;C&amp;P/&amp;N</oddFooter>
  </headerFooter>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73543-55F1-4DDA-8E1D-6F396E3B299C}">
  <sheetPr codeName="Sheet4"/>
  <dimension ref="A1:AN37"/>
  <sheetViews>
    <sheetView showGridLines="0" view="pageBreakPreview" zoomScaleNormal="100" zoomScaleSheetLayoutView="100" zoomScalePageLayoutView="95" workbookViewId="0">
      <selection activeCell="W1" sqref="W1:AJ1"/>
    </sheetView>
  </sheetViews>
  <sheetFormatPr defaultRowHeight="18.75"/>
  <cols>
    <col min="1" max="1" width="4.125" style="755" customWidth="1"/>
    <col min="2" max="2" width="1.875" style="755" customWidth="1"/>
    <col min="3" max="3" width="11.875" style="755" customWidth="1"/>
    <col min="4" max="4" width="4.125" style="755" customWidth="1"/>
    <col min="5" max="13" width="2.125" style="755" customWidth="1"/>
    <col min="14" max="14" width="1.5" style="755" customWidth="1"/>
    <col min="15" max="15" width="4.5" style="755" customWidth="1"/>
    <col min="16" max="19" width="2.125" style="755" customWidth="1"/>
    <col min="20" max="20" width="2.25" style="755" customWidth="1"/>
    <col min="21" max="23" width="2.125" style="755" customWidth="1"/>
    <col min="24" max="24" width="2" style="755" customWidth="1"/>
    <col min="25" max="35" width="2.125" style="755" customWidth="1"/>
    <col min="36" max="36" width="2" style="755" customWidth="1"/>
    <col min="37" max="16384" width="9" style="755"/>
  </cols>
  <sheetData>
    <row r="1" spans="1:36" s="601" customFormat="1" ht="37.5" customHeight="1">
      <c r="B1" s="675" t="s">
        <v>1184</v>
      </c>
      <c r="W1" s="3024" t="str">
        <f>HYPERLINK("#提出書類一覧表!$A$64","一覧へ戻る")</f>
        <v>一覧へ戻る</v>
      </c>
      <c r="X1" s="3025"/>
      <c r="Y1" s="3025"/>
      <c r="Z1" s="3025"/>
      <c r="AA1" s="3025"/>
      <c r="AB1" s="3025"/>
      <c r="AC1" s="3025"/>
      <c r="AD1" s="3025"/>
      <c r="AE1" s="3025"/>
      <c r="AF1" s="3025"/>
      <c r="AG1" s="3025"/>
      <c r="AH1" s="3025"/>
      <c r="AI1" s="3025"/>
      <c r="AJ1" s="3025"/>
    </row>
    <row r="2" spans="1:36" s="753" customFormat="1" ht="13.5">
      <c r="A2" s="752"/>
      <c r="B2" s="752"/>
      <c r="X2" s="754"/>
      <c r="Y2" s="754"/>
      <c r="Z2" s="754"/>
      <c r="AA2" s="754"/>
      <c r="AB2" s="754"/>
      <c r="AC2" s="754"/>
      <c r="AD2" s="754"/>
      <c r="AE2" s="754"/>
      <c r="AF2" s="754"/>
      <c r="AG2" s="754"/>
      <c r="AH2" s="754"/>
      <c r="AI2" s="754"/>
      <c r="AJ2" s="754"/>
    </row>
    <row r="3" spans="1:36" ht="30" customHeight="1">
      <c r="A3" s="3138" t="s">
        <v>1591</v>
      </c>
      <c r="B3" s="3138"/>
      <c r="C3" s="3138"/>
      <c r="D3" s="3138"/>
      <c r="E3" s="3138"/>
      <c r="F3" s="3138"/>
      <c r="G3" s="3138"/>
      <c r="H3" s="3138"/>
      <c r="I3" s="3138"/>
      <c r="J3" s="3138"/>
      <c r="K3" s="3138"/>
      <c r="L3" s="3138"/>
      <c r="M3" s="3138"/>
      <c r="N3" s="3138"/>
      <c r="O3" s="3138"/>
      <c r="P3" s="3138"/>
      <c r="Q3" s="3138"/>
      <c r="R3" s="3138"/>
      <c r="S3" s="3138"/>
      <c r="T3" s="3138"/>
      <c r="U3" s="3138"/>
      <c r="V3" s="3138"/>
      <c r="W3" s="3138"/>
      <c r="X3" s="3138"/>
      <c r="Y3" s="3138"/>
      <c r="Z3" s="3138"/>
      <c r="AA3" s="3138"/>
      <c r="AB3" s="3138"/>
      <c r="AC3" s="3138"/>
      <c r="AD3" s="3138"/>
      <c r="AE3" s="3138"/>
      <c r="AF3" s="3138"/>
      <c r="AG3" s="3138"/>
      <c r="AH3" s="3138"/>
      <c r="AI3" s="3138"/>
      <c r="AJ3" s="3138"/>
    </row>
    <row r="4" spans="1:36" ht="20.100000000000001" customHeight="1">
      <c r="S4" s="756"/>
      <c r="T4" s="756"/>
      <c r="W4" s="3139" t="s">
        <v>1180</v>
      </c>
      <c r="X4" s="3139"/>
      <c r="Y4" s="3139"/>
      <c r="Z4" s="3139"/>
      <c r="AA4" s="3223" t="str">
        <f>就労状況日別!$AD$4&amp;""</f>
        <v/>
      </c>
      <c r="AB4" s="3223"/>
      <c r="AC4" s="3223"/>
      <c r="AD4" s="3223"/>
      <c r="AE4" s="3223"/>
      <c r="AF4" s="3223"/>
      <c r="AG4" s="3223"/>
      <c r="AH4" s="3223"/>
      <c r="AI4" s="3223"/>
      <c r="AJ4" s="3223"/>
    </row>
    <row r="5" spans="1:36" ht="20.100000000000001" customHeight="1">
      <c r="A5" s="757"/>
      <c r="B5" s="3224" t="s">
        <v>1592</v>
      </c>
      <c r="C5" s="3224"/>
      <c r="D5" s="3224"/>
      <c r="E5" s="3224"/>
      <c r="F5" s="3224"/>
      <c r="G5" s="3224"/>
      <c r="H5" s="3224"/>
      <c r="I5" s="3224"/>
      <c r="J5" s="3224"/>
      <c r="K5" s="3224"/>
      <c r="L5" s="3224"/>
      <c r="M5" s="3224"/>
      <c r="N5" s="3224"/>
      <c r="O5" s="3224"/>
      <c r="P5" s="3224"/>
      <c r="Q5" s="3224"/>
      <c r="R5" s="3224"/>
      <c r="S5" s="3224"/>
      <c r="T5" s="3224"/>
      <c r="U5" s="758"/>
      <c r="V5" s="758"/>
      <c r="W5" s="3142" t="s">
        <v>1557</v>
      </c>
      <c r="X5" s="3142"/>
      <c r="Y5" s="3142"/>
      <c r="Z5" s="3142"/>
      <c r="AA5" s="3225" t="s">
        <v>1040</v>
      </c>
      <c r="AB5" s="3225"/>
      <c r="AC5" s="3225"/>
      <c r="AD5" s="3225"/>
      <c r="AE5" s="3225"/>
      <c r="AF5" s="3225"/>
      <c r="AG5" s="3225"/>
      <c r="AH5" s="3225"/>
      <c r="AI5" s="3225"/>
      <c r="AJ5" s="3225"/>
    </row>
    <row r="6" spans="1:36" ht="24.95" customHeight="1">
      <c r="C6" s="759"/>
      <c r="D6" s="759"/>
      <c r="E6" s="759"/>
      <c r="F6" s="759"/>
      <c r="G6" s="759"/>
      <c r="H6" s="759"/>
      <c r="I6" s="759"/>
      <c r="J6" s="759"/>
      <c r="K6" s="759"/>
      <c r="L6" s="759"/>
      <c r="M6" s="759"/>
      <c r="N6" s="759"/>
      <c r="O6" s="760"/>
      <c r="P6" s="760"/>
      <c r="Q6" s="761"/>
      <c r="S6" s="758"/>
      <c r="T6" s="758"/>
      <c r="U6" s="758"/>
      <c r="V6" s="758"/>
      <c r="W6" s="758"/>
      <c r="X6" s="758"/>
      <c r="Y6" s="758"/>
      <c r="Z6" s="762"/>
      <c r="AA6" s="762"/>
      <c r="AB6" s="763"/>
      <c r="AC6" s="763"/>
      <c r="AD6" s="763"/>
      <c r="AE6" s="763"/>
      <c r="AF6" s="763"/>
      <c r="AG6" s="763"/>
      <c r="AH6" s="763"/>
      <c r="AI6" s="763"/>
      <c r="AJ6" s="763"/>
    </row>
    <row r="7" spans="1:36" ht="18.95" customHeight="1">
      <c r="B7" s="3161" t="s">
        <v>1582</v>
      </c>
      <c r="C7" s="3161"/>
      <c r="D7" s="764"/>
      <c r="E7" s="3159" t="str">
        <f>標準入力!$H$7</f>
        <v>●●●●株式会社</v>
      </c>
      <c r="F7" s="3159"/>
      <c r="G7" s="3159"/>
      <c r="H7" s="3159"/>
      <c r="I7" s="3159"/>
      <c r="J7" s="3159"/>
      <c r="K7" s="3159"/>
      <c r="L7" s="3159"/>
      <c r="M7" s="3159"/>
      <c r="N7" s="3159"/>
      <c r="O7" s="3159"/>
      <c r="P7" s="3159"/>
      <c r="Q7" s="3159"/>
      <c r="R7" s="3159"/>
      <c r="S7" s="3159"/>
      <c r="T7" s="3159"/>
      <c r="U7" s="3159"/>
      <c r="V7" s="3159"/>
      <c r="W7" s="3159"/>
      <c r="X7" s="832"/>
      <c r="Y7" s="832"/>
      <c r="Z7" s="797"/>
      <c r="AA7" s="797"/>
      <c r="AB7" s="3229" t="s">
        <v>260</v>
      </c>
      <c r="AC7" s="3230"/>
      <c r="AD7" s="3165" t="s">
        <v>1593</v>
      </c>
      <c r="AE7" s="3166"/>
      <c r="AF7" s="3166"/>
      <c r="AG7" s="3166"/>
      <c r="AH7" s="3166"/>
      <c r="AI7" s="3167"/>
      <c r="AJ7" s="797"/>
    </row>
    <row r="8" spans="1:36" ht="18.95" customHeight="1">
      <c r="B8" s="3164" t="s">
        <v>1178</v>
      </c>
      <c r="C8" s="3164"/>
      <c r="D8" s="834"/>
      <c r="E8" s="3238" t="str">
        <f>"〒"&amp;標準入力!$H$8</f>
        <v>〒4410311</v>
      </c>
      <c r="F8" s="3238"/>
      <c r="G8" s="3238"/>
      <c r="H8" s="3238"/>
      <c r="I8" s="3238"/>
      <c r="J8" s="3238"/>
      <c r="K8" s="3238" t="str">
        <f>標準入力!$H$9</f>
        <v>愛知県豊川市御津町御馬梅田○○</v>
      </c>
      <c r="L8" s="3238"/>
      <c r="M8" s="3238"/>
      <c r="N8" s="3238"/>
      <c r="O8" s="3238"/>
      <c r="P8" s="3238"/>
      <c r="Q8" s="3238"/>
      <c r="R8" s="3238"/>
      <c r="S8" s="3238"/>
      <c r="T8" s="3238"/>
      <c r="U8" s="3238"/>
      <c r="V8" s="3238"/>
      <c r="W8" s="3238"/>
      <c r="X8" s="3238"/>
      <c r="Y8" s="3238"/>
      <c r="Z8" s="797"/>
      <c r="AA8" s="797"/>
      <c r="AB8" s="3231"/>
      <c r="AC8" s="3232"/>
      <c r="AD8" s="3235"/>
      <c r="AE8" s="3236"/>
      <c r="AF8" s="3236"/>
      <c r="AG8" s="3236"/>
      <c r="AH8" s="3236"/>
      <c r="AI8" s="3237"/>
      <c r="AJ8" s="797"/>
    </row>
    <row r="9" spans="1:36" ht="18.95" customHeight="1">
      <c r="B9" s="3164" t="s">
        <v>1179</v>
      </c>
      <c r="C9" s="3164"/>
      <c r="D9" s="834"/>
      <c r="E9" s="3212" t="str">
        <f>就労状況日別!$D$9&amp;""</f>
        <v>0532-000-000</v>
      </c>
      <c r="F9" s="3212"/>
      <c r="G9" s="3212"/>
      <c r="H9" s="3212"/>
      <c r="I9" s="3212"/>
      <c r="J9" s="3212"/>
      <c r="K9" s="3212"/>
      <c r="L9" s="3212"/>
      <c r="M9" s="3212"/>
      <c r="N9" s="3212"/>
      <c r="O9" s="3212"/>
      <c r="P9" s="3212"/>
      <c r="Q9" s="3212"/>
      <c r="R9" s="3212"/>
      <c r="S9" s="3212"/>
      <c r="T9" s="3212"/>
      <c r="U9" s="3212"/>
      <c r="V9" s="3212"/>
      <c r="W9" s="3212"/>
      <c r="X9" s="832"/>
      <c r="Y9" s="832"/>
      <c r="Z9" s="782"/>
      <c r="AA9" s="782"/>
      <c r="AB9" s="3233"/>
      <c r="AC9" s="3234"/>
      <c r="AD9" s="3168"/>
      <c r="AE9" s="3169"/>
      <c r="AF9" s="3169"/>
      <c r="AG9" s="3169"/>
      <c r="AH9" s="3169"/>
      <c r="AI9" s="3170"/>
      <c r="AJ9" s="782"/>
    </row>
    <row r="10" spans="1:36" ht="24.95" customHeight="1">
      <c r="B10" s="3145" t="s">
        <v>1560</v>
      </c>
      <c r="C10" s="3145"/>
      <c r="D10" s="768"/>
      <c r="E10" s="3212" t="str">
        <f>建退共加入労働者数報告書!$E$26&amp;""</f>
        <v>000-0000</v>
      </c>
      <c r="F10" s="3212"/>
      <c r="G10" s="3212"/>
      <c r="H10" s="3212"/>
      <c r="I10" s="3212"/>
      <c r="J10" s="3212"/>
      <c r="K10" s="3212"/>
      <c r="L10" s="3212"/>
      <c r="M10" s="3212"/>
      <c r="N10" s="3212"/>
      <c r="O10" s="3212"/>
      <c r="P10" s="3212"/>
      <c r="Q10" s="3212"/>
      <c r="R10" s="3212"/>
      <c r="S10" s="3212"/>
      <c r="T10" s="3212"/>
      <c r="U10" s="3212"/>
      <c r="V10" s="3212"/>
      <c r="W10" s="3212"/>
      <c r="X10" s="832"/>
      <c r="Y10" s="832"/>
      <c r="Z10" s="797"/>
      <c r="AA10" s="797"/>
      <c r="AB10" s="797"/>
      <c r="AC10" s="797"/>
      <c r="AD10" s="797"/>
      <c r="AE10" s="797"/>
      <c r="AF10" s="797"/>
      <c r="AG10" s="797"/>
      <c r="AH10" s="797"/>
      <c r="AI10" s="797"/>
      <c r="AJ10" s="797"/>
    </row>
    <row r="11" spans="1:36" ht="12.6" customHeight="1">
      <c r="B11" s="3173" t="s">
        <v>1584</v>
      </c>
      <c r="C11" s="3173"/>
      <c r="D11" s="798"/>
      <c r="E11" s="3158" t="str">
        <f>標準入力!$H$4</f>
        <v>土木第1グループ雑工事</v>
      </c>
      <c r="F11" s="3158"/>
      <c r="G11" s="3158"/>
      <c r="H11" s="3158"/>
      <c r="I11" s="3158"/>
      <c r="J11" s="3158"/>
      <c r="K11" s="3158"/>
      <c r="L11" s="3158"/>
      <c r="M11" s="3158"/>
      <c r="N11" s="3158"/>
      <c r="O11" s="3158"/>
      <c r="P11" s="3158"/>
      <c r="Q11" s="3158"/>
      <c r="R11" s="3158"/>
      <c r="S11" s="3158"/>
      <c r="T11" s="3158"/>
      <c r="U11" s="3158"/>
      <c r="V11" s="3158"/>
      <c r="W11" s="3158"/>
      <c r="X11" s="3158"/>
      <c r="Y11" s="3158"/>
      <c r="Z11" s="797"/>
      <c r="AA11" s="797"/>
      <c r="AB11" s="797"/>
      <c r="AC11" s="797"/>
      <c r="AD11" s="797"/>
      <c r="AE11" s="797"/>
      <c r="AF11" s="797"/>
      <c r="AG11" s="797"/>
      <c r="AH11" s="797"/>
      <c r="AI11" s="797"/>
      <c r="AJ11" s="797"/>
    </row>
    <row r="12" spans="1:36" ht="12.6" customHeight="1">
      <c r="B12" s="3161" t="s">
        <v>2</v>
      </c>
      <c r="C12" s="3161"/>
      <c r="D12" s="833"/>
      <c r="E12" s="3159"/>
      <c r="F12" s="3159"/>
      <c r="G12" s="3159"/>
      <c r="H12" s="3159"/>
      <c r="I12" s="3159"/>
      <c r="J12" s="3159"/>
      <c r="K12" s="3159"/>
      <c r="L12" s="3159"/>
      <c r="M12" s="3159"/>
      <c r="N12" s="3159"/>
      <c r="O12" s="3159"/>
      <c r="P12" s="3159"/>
      <c r="Q12" s="3159"/>
      <c r="R12" s="3159"/>
      <c r="S12" s="3159"/>
      <c r="T12" s="3159"/>
      <c r="U12" s="3159"/>
      <c r="V12" s="3159"/>
      <c r="W12" s="3159"/>
      <c r="X12" s="3159"/>
      <c r="Y12" s="3159"/>
      <c r="Z12" s="797"/>
      <c r="AA12" s="797"/>
      <c r="AB12" s="3226" t="s">
        <v>1565</v>
      </c>
      <c r="AC12" s="3227"/>
      <c r="AD12" s="3227"/>
      <c r="AE12" s="3227"/>
      <c r="AF12" s="3227"/>
      <c r="AG12" s="3227"/>
      <c r="AH12" s="3227"/>
      <c r="AI12" s="3227"/>
      <c r="AJ12" s="3228"/>
    </row>
    <row r="13" spans="1:36" ht="20.100000000000001" customHeight="1">
      <c r="B13" s="3164" t="s">
        <v>1</v>
      </c>
      <c r="C13" s="3164"/>
      <c r="D13" s="834"/>
      <c r="E13" s="3212">
        <f>標準入力!$H$3</f>
        <v>2011001</v>
      </c>
      <c r="F13" s="3212"/>
      <c r="G13" s="3212"/>
      <c r="H13" s="3212"/>
      <c r="I13" s="3212"/>
      <c r="J13" s="3212"/>
      <c r="K13" s="3212"/>
      <c r="L13" s="3212"/>
      <c r="M13" s="3212"/>
      <c r="N13" s="3212"/>
      <c r="O13" s="3212"/>
      <c r="P13" s="3212"/>
      <c r="Q13" s="3212"/>
      <c r="R13" s="3212"/>
      <c r="S13" s="3212"/>
      <c r="T13" s="3212"/>
      <c r="U13" s="3212"/>
      <c r="V13" s="3212"/>
      <c r="W13" s="3212"/>
      <c r="X13" s="832"/>
      <c r="Y13" s="832"/>
      <c r="Z13" s="797"/>
      <c r="AA13" s="797"/>
      <c r="AB13" s="799"/>
      <c r="AC13" s="800"/>
      <c r="AD13" s="801"/>
      <c r="AE13" s="801"/>
      <c r="AF13" s="802"/>
      <c r="AG13" s="802"/>
      <c r="AH13" s="802"/>
      <c r="AI13" s="800"/>
      <c r="AJ13" s="803"/>
    </row>
    <row r="14" spans="1:36" ht="20.100000000000001" customHeight="1">
      <c r="B14" s="3164" t="s">
        <v>1567</v>
      </c>
      <c r="C14" s="3164"/>
      <c r="D14" s="834"/>
      <c r="E14" s="3212" t="str">
        <f>就労状況日別!$D$18&amp;""</f>
        <v/>
      </c>
      <c r="F14" s="3212"/>
      <c r="G14" s="3212"/>
      <c r="H14" s="3212"/>
      <c r="I14" s="3212"/>
      <c r="J14" s="3212"/>
      <c r="K14" s="3212"/>
      <c r="L14" s="3212"/>
      <c r="M14" s="3212"/>
      <c r="N14" s="3212"/>
      <c r="O14" s="3212"/>
      <c r="P14" s="3212"/>
      <c r="Q14" s="3212"/>
      <c r="R14" s="3212"/>
      <c r="S14" s="3212"/>
      <c r="T14" s="3212"/>
      <c r="U14" s="3212"/>
      <c r="V14" s="3212"/>
      <c r="W14" s="3212"/>
      <c r="X14" s="832"/>
      <c r="Y14" s="832"/>
      <c r="Z14" s="797"/>
      <c r="AA14" s="797"/>
      <c r="AB14" s="677"/>
      <c r="AC14" s="678"/>
      <c r="AD14" s="804"/>
      <c r="AE14" s="804"/>
      <c r="AF14" s="805"/>
      <c r="AG14" s="805"/>
      <c r="AH14" s="805"/>
      <c r="AI14" s="3239"/>
      <c r="AJ14" s="3240"/>
    </row>
    <row r="15" spans="1:36" ht="21" customHeight="1">
      <c r="C15" s="781"/>
      <c r="D15" s="781"/>
      <c r="E15" s="831"/>
      <c r="F15" s="831"/>
      <c r="G15" s="831"/>
      <c r="H15" s="831"/>
      <c r="I15" s="831"/>
      <c r="J15" s="831"/>
      <c r="K15" s="831"/>
      <c r="L15" s="831"/>
      <c r="M15" s="831"/>
      <c r="N15" s="831"/>
      <c r="O15" s="831"/>
      <c r="P15" s="831"/>
      <c r="Q15" s="831"/>
      <c r="R15" s="831"/>
      <c r="S15" s="831"/>
      <c r="T15" s="831"/>
      <c r="U15" s="831"/>
      <c r="V15" s="831"/>
      <c r="W15" s="831"/>
      <c r="X15" s="831"/>
      <c r="Y15" s="806"/>
      <c r="Z15" s="807"/>
      <c r="AA15" s="807"/>
      <c r="AB15" s="807"/>
      <c r="AC15" s="807"/>
      <c r="AD15" s="807"/>
      <c r="AE15" s="807"/>
      <c r="AF15" s="807"/>
      <c r="AG15" s="807"/>
      <c r="AH15" s="807"/>
      <c r="AI15" s="807"/>
      <c r="AJ15" s="807"/>
    </row>
    <row r="16" spans="1:36" ht="18" customHeight="1">
      <c r="B16" s="3181" t="s">
        <v>1585</v>
      </c>
      <c r="C16" s="3182"/>
      <c r="D16" s="3241" t="str">
        <f>就労状況日別!$D$20</f>
        <v>73-00074</v>
      </c>
      <c r="E16" s="3241"/>
      <c r="F16" s="3241"/>
      <c r="G16" s="3241"/>
      <c r="H16" s="3241"/>
      <c r="I16" s="3241"/>
      <c r="J16" s="3242"/>
      <c r="K16" s="3242"/>
      <c r="L16" s="3242"/>
      <c r="M16" s="3242"/>
      <c r="N16" s="3242"/>
      <c r="O16" s="3181" t="s">
        <v>1585</v>
      </c>
      <c r="P16" s="3181"/>
      <c r="Q16" s="3181"/>
      <c r="R16" s="3181"/>
      <c r="S16" s="3181"/>
      <c r="T16" s="3181"/>
      <c r="U16" s="3181"/>
      <c r="V16" s="782"/>
      <c r="W16" s="3183" t="str">
        <f>建退共加入労働者数報告書!$E$26&amp;""</f>
        <v>000-0000</v>
      </c>
      <c r="X16" s="3183"/>
      <c r="Y16" s="3183"/>
      <c r="Z16" s="3183"/>
      <c r="AA16" s="3183"/>
      <c r="AB16" s="3183"/>
      <c r="AC16" s="3184"/>
      <c r="AD16" s="3184"/>
      <c r="AE16" s="3184"/>
      <c r="AF16" s="3184"/>
      <c r="AG16" s="3184"/>
      <c r="AH16" s="3184"/>
      <c r="AI16" s="3184"/>
      <c r="AJ16" s="3184"/>
    </row>
    <row r="17" spans="1:40" ht="18" customHeight="1">
      <c r="B17" s="3257" t="s">
        <v>1569</v>
      </c>
      <c r="C17" s="3258"/>
      <c r="D17" s="3261" t="str">
        <f>標準入力!$H$2</f>
        <v>株式会社波多野組</v>
      </c>
      <c r="E17" s="3261"/>
      <c r="F17" s="3261"/>
      <c r="G17" s="3261"/>
      <c r="H17" s="3261"/>
      <c r="I17" s="3261"/>
      <c r="J17" s="3262"/>
      <c r="K17" s="3262"/>
      <c r="L17" s="3262"/>
      <c r="M17" s="3262"/>
      <c r="N17" s="3262"/>
      <c r="O17" s="3257" t="s">
        <v>1570</v>
      </c>
      <c r="P17" s="3257"/>
      <c r="Q17" s="3257"/>
      <c r="R17" s="3257"/>
      <c r="S17" s="3257"/>
      <c r="T17" s="3257"/>
      <c r="U17" s="3257"/>
      <c r="V17" s="808"/>
      <c r="W17" s="3259" t="str">
        <f>標準入力!$H$7</f>
        <v>●●●●株式会社</v>
      </c>
      <c r="X17" s="3259"/>
      <c r="Y17" s="3259"/>
      <c r="Z17" s="3259"/>
      <c r="AA17" s="3259"/>
      <c r="AB17" s="3259"/>
      <c r="AC17" s="3260"/>
      <c r="AD17" s="3260"/>
      <c r="AE17" s="3260"/>
      <c r="AF17" s="3260"/>
      <c r="AG17" s="3260"/>
      <c r="AH17" s="3260"/>
      <c r="AI17" s="3260"/>
      <c r="AJ17" s="3260"/>
    </row>
    <row r="18" spans="1:40" ht="21" customHeight="1">
      <c r="J18" s="754"/>
      <c r="K18" s="754"/>
      <c r="L18" s="754"/>
      <c r="M18" s="754"/>
      <c r="N18" s="754"/>
      <c r="O18" s="754"/>
      <c r="P18" s="786"/>
      <c r="Q18" s="786"/>
      <c r="R18" s="786"/>
      <c r="S18" s="786"/>
      <c r="T18" s="786"/>
      <c r="U18" s="777"/>
      <c r="V18" s="777"/>
      <c r="W18" s="777"/>
      <c r="X18" s="787"/>
      <c r="Y18" s="787"/>
      <c r="Z18" s="787"/>
      <c r="AA18" s="787"/>
      <c r="AB18" s="787"/>
      <c r="AC18" s="787"/>
      <c r="AD18" s="787"/>
      <c r="AE18" s="787"/>
      <c r="AJ18" s="777"/>
    </row>
    <row r="19" spans="1:40" s="753" customFormat="1" ht="25.5" customHeight="1">
      <c r="A19" s="3283" t="s">
        <v>1679</v>
      </c>
      <c r="B19" s="3283"/>
      <c r="C19" s="3283"/>
      <c r="D19" s="3283"/>
      <c r="E19" s="3283"/>
      <c r="F19" s="3283"/>
      <c r="G19" s="3283"/>
      <c r="H19" s="3283"/>
      <c r="I19" s="3283"/>
      <c r="J19" s="3284" t="s">
        <v>1680</v>
      </c>
      <c r="K19" s="3284"/>
      <c r="L19" s="3284"/>
      <c r="M19" s="3284"/>
      <c r="N19" s="3284"/>
      <c r="O19" s="3178">
        <f>就労状況日別!$Q$24</f>
        <v>44470</v>
      </c>
      <c r="P19" s="3178"/>
      <c r="Q19" s="3178"/>
      <c r="R19" s="3178"/>
      <c r="S19" s="3178"/>
      <c r="T19" s="3178"/>
      <c r="U19" s="3178"/>
      <c r="V19" s="835" t="s">
        <v>833</v>
      </c>
      <c r="W19" s="3178">
        <f>就労状況日別!X24</f>
        <v>44500</v>
      </c>
      <c r="X19" s="3178"/>
      <c r="Y19" s="3178"/>
      <c r="Z19" s="3178"/>
      <c r="AA19" s="3178"/>
      <c r="AB19" s="3178"/>
      <c r="AC19" s="3178"/>
      <c r="AD19" s="3178"/>
      <c r="AE19" s="3178"/>
      <c r="AF19" s="3178"/>
      <c r="AG19" s="796"/>
      <c r="AL19" s="3243"/>
      <c r="AM19" s="3243"/>
      <c r="AN19" s="3243"/>
    </row>
    <row r="20" spans="1:40" s="772" customFormat="1" ht="15" customHeight="1">
      <c r="A20" s="3244" t="s">
        <v>1572</v>
      </c>
      <c r="B20" s="3245" t="s">
        <v>1181</v>
      </c>
      <c r="C20" s="3245"/>
      <c r="D20" s="3244" t="s">
        <v>1594</v>
      </c>
      <c r="E20" s="3246" t="s">
        <v>1683</v>
      </c>
      <c r="F20" s="3246"/>
      <c r="G20" s="3246"/>
      <c r="H20" s="3246"/>
      <c r="I20" s="3246"/>
      <c r="J20" s="3246"/>
      <c r="K20" s="3246"/>
      <c r="L20" s="3246"/>
      <c r="M20" s="3246"/>
      <c r="N20" s="3246"/>
      <c r="O20" s="3246"/>
      <c r="P20" s="3246"/>
      <c r="Q20" s="3246"/>
      <c r="R20" s="3246"/>
      <c r="S20" s="3246"/>
      <c r="T20" s="3246"/>
      <c r="U20" s="3246"/>
      <c r="V20" s="3246"/>
      <c r="W20" s="3246"/>
      <c r="X20" s="3247"/>
      <c r="Y20" s="3250" t="s">
        <v>1595</v>
      </c>
      <c r="Z20" s="3251"/>
      <c r="AA20" s="3251"/>
      <c r="AB20" s="3251"/>
      <c r="AC20" s="3251"/>
      <c r="AD20" s="3252"/>
      <c r="AE20" s="3256" t="s">
        <v>1596</v>
      </c>
      <c r="AF20" s="3256"/>
      <c r="AG20" s="3256"/>
      <c r="AH20" s="3256"/>
      <c r="AI20" s="3256"/>
      <c r="AJ20" s="3256"/>
    </row>
    <row r="21" spans="1:40" s="789" customFormat="1" ht="15" customHeight="1">
      <c r="A21" s="3244"/>
      <c r="B21" s="3245"/>
      <c r="C21" s="3245"/>
      <c r="D21" s="3244"/>
      <c r="E21" s="3248"/>
      <c r="F21" s="3248"/>
      <c r="G21" s="3248"/>
      <c r="H21" s="3248"/>
      <c r="I21" s="3248"/>
      <c r="J21" s="3248"/>
      <c r="K21" s="3248"/>
      <c r="L21" s="3248"/>
      <c r="M21" s="3248"/>
      <c r="N21" s="3248"/>
      <c r="O21" s="3248"/>
      <c r="P21" s="3248"/>
      <c r="Q21" s="3248"/>
      <c r="R21" s="3248"/>
      <c r="S21" s="3248"/>
      <c r="T21" s="3248"/>
      <c r="U21" s="3248"/>
      <c r="V21" s="3248"/>
      <c r="W21" s="3248"/>
      <c r="X21" s="3249"/>
      <c r="Y21" s="3253"/>
      <c r="Z21" s="3254"/>
      <c r="AA21" s="3254"/>
      <c r="AB21" s="3254"/>
      <c r="AC21" s="3254"/>
      <c r="AD21" s="3255"/>
      <c r="AE21" s="3256"/>
      <c r="AF21" s="3256"/>
      <c r="AG21" s="3256"/>
      <c r="AH21" s="3256"/>
      <c r="AI21" s="3256"/>
      <c r="AJ21" s="3256"/>
    </row>
    <row r="22" spans="1:40" ht="30" customHeight="1">
      <c r="A22" s="809" t="s">
        <v>1597</v>
      </c>
      <c r="B22" s="3270" t="str">
        <f>建退共加入労働者数報告書!$E$26</f>
        <v>000-0000</v>
      </c>
      <c r="C22" s="3271"/>
      <c r="D22" s="810"/>
      <c r="E22" s="3272" t="str">
        <f>標準入力!$H$7</f>
        <v>●●●●株式会社</v>
      </c>
      <c r="F22" s="3272"/>
      <c r="G22" s="3272"/>
      <c r="H22" s="3272"/>
      <c r="I22" s="3272"/>
      <c r="J22" s="3272"/>
      <c r="K22" s="3272"/>
      <c r="L22" s="3272"/>
      <c r="M22" s="3272"/>
      <c r="N22" s="3272"/>
      <c r="O22" s="3272"/>
      <c r="P22" s="3272"/>
      <c r="Q22" s="3272"/>
      <c r="R22" s="3272"/>
      <c r="S22" s="3272"/>
      <c r="T22" s="3272"/>
      <c r="U22" s="3272"/>
      <c r="V22" s="3272"/>
      <c r="W22" s="3272"/>
      <c r="X22" s="3273"/>
      <c r="Y22" s="3274">
        <f>就労状況日別!$AR$31</f>
        <v>0</v>
      </c>
      <c r="Z22" s="3275"/>
      <c r="AA22" s="3275"/>
      <c r="AB22" s="3275"/>
      <c r="AC22" s="3275"/>
      <c r="AD22" s="3276"/>
      <c r="AE22" s="3274">
        <f>就労状況日別!$AR$32</f>
        <v>0</v>
      </c>
      <c r="AF22" s="3275"/>
      <c r="AG22" s="3275"/>
      <c r="AH22" s="3275"/>
      <c r="AI22" s="3275"/>
      <c r="AJ22" s="3276"/>
      <c r="AL22" s="838"/>
    </row>
    <row r="23" spans="1:40" ht="30" customHeight="1">
      <c r="A23" s="809" t="s">
        <v>1598</v>
      </c>
      <c r="B23" s="3263"/>
      <c r="C23" s="3264"/>
      <c r="D23" s="809"/>
      <c r="E23" s="3265"/>
      <c r="F23" s="3265"/>
      <c r="G23" s="3265"/>
      <c r="H23" s="3265"/>
      <c r="I23" s="3265"/>
      <c r="J23" s="3265"/>
      <c r="K23" s="3265"/>
      <c r="L23" s="3265"/>
      <c r="M23" s="3265"/>
      <c r="N23" s="3265"/>
      <c r="O23" s="3265"/>
      <c r="P23" s="3265"/>
      <c r="Q23" s="3265"/>
      <c r="R23" s="3265"/>
      <c r="S23" s="3265"/>
      <c r="T23" s="3265"/>
      <c r="U23" s="3265"/>
      <c r="V23" s="3265"/>
      <c r="W23" s="3265"/>
      <c r="X23" s="3266"/>
      <c r="Y23" s="3267"/>
      <c r="Z23" s="3268"/>
      <c r="AA23" s="3268"/>
      <c r="AB23" s="3268"/>
      <c r="AC23" s="3268"/>
      <c r="AD23" s="3269"/>
      <c r="AE23" s="3267"/>
      <c r="AF23" s="3268"/>
      <c r="AG23" s="3268"/>
      <c r="AH23" s="3268"/>
      <c r="AI23" s="3268"/>
      <c r="AJ23" s="3269"/>
      <c r="AK23" s="839" t="s">
        <v>1701</v>
      </c>
    </row>
    <row r="24" spans="1:40" ht="30" customHeight="1">
      <c r="A24" s="809" t="s">
        <v>1599</v>
      </c>
      <c r="B24" s="3263"/>
      <c r="C24" s="3264"/>
      <c r="D24" s="809"/>
      <c r="E24" s="3265"/>
      <c r="F24" s="3265"/>
      <c r="G24" s="3265"/>
      <c r="H24" s="3265"/>
      <c r="I24" s="3265"/>
      <c r="J24" s="3265"/>
      <c r="K24" s="3265"/>
      <c r="L24" s="3265"/>
      <c r="M24" s="3265"/>
      <c r="N24" s="3265"/>
      <c r="O24" s="3265"/>
      <c r="P24" s="3265"/>
      <c r="Q24" s="3265"/>
      <c r="R24" s="3265"/>
      <c r="S24" s="3265"/>
      <c r="T24" s="3265"/>
      <c r="U24" s="3265"/>
      <c r="V24" s="3265"/>
      <c r="W24" s="3265"/>
      <c r="X24" s="3266"/>
      <c r="Y24" s="3267"/>
      <c r="Z24" s="3268"/>
      <c r="AA24" s="3268"/>
      <c r="AB24" s="3268"/>
      <c r="AC24" s="3268"/>
      <c r="AD24" s="3269"/>
      <c r="AE24" s="3267"/>
      <c r="AF24" s="3268"/>
      <c r="AG24" s="3268"/>
      <c r="AH24" s="3268"/>
      <c r="AI24" s="3268"/>
      <c r="AJ24" s="3269"/>
      <c r="AK24" s="840" t="s">
        <v>1702</v>
      </c>
    </row>
    <row r="25" spans="1:40" ht="30" customHeight="1">
      <c r="A25" s="809" t="s">
        <v>1600</v>
      </c>
      <c r="B25" s="3263"/>
      <c r="C25" s="3264"/>
      <c r="D25" s="809"/>
      <c r="E25" s="3265"/>
      <c r="F25" s="3265"/>
      <c r="G25" s="3265"/>
      <c r="H25" s="3265"/>
      <c r="I25" s="3265"/>
      <c r="J25" s="3265"/>
      <c r="K25" s="3265"/>
      <c r="L25" s="3265"/>
      <c r="M25" s="3265"/>
      <c r="N25" s="3265"/>
      <c r="O25" s="3265"/>
      <c r="P25" s="3265"/>
      <c r="Q25" s="3265"/>
      <c r="R25" s="3265"/>
      <c r="S25" s="3265"/>
      <c r="T25" s="3265"/>
      <c r="U25" s="3265"/>
      <c r="V25" s="3265"/>
      <c r="W25" s="3265"/>
      <c r="X25" s="3266"/>
      <c r="Y25" s="3267"/>
      <c r="Z25" s="3268"/>
      <c r="AA25" s="3268"/>
      <c r="AB25" s="3268"/>
      <c r="AC25" s="3268"/>
      <c r="AD25" s="3269"/>
      <c r="AE25" s="3267"/>
      <c r="AF25" s="3268"/>
      <c r="AG25" s="3268"/>
      <c r="AH25" s="3268"/>
      <c r="AI25" s="3268"/>
      <c r="AJ25" s="3269"/>
    </row>
    <row r="26" spans="1:40" ht="30" customHeight="1">
      <c r="A26" s="809" t="s">
        <v>1601</v>
      </c>
      <c r="B26" s="3263"/>
      <c r="C26" s="3264"/>
      <c r="D26" s="809"/>
      <c r="E26" s="3265"/>
      <c r="F26" s="3265"/>
      <c r="G26" s="3265"/>
      <c r="H26" s="3265"/>
      <c r="I26" s="3265"/>
      <c r="J26" s="3265"/>
      <c r="K26" s="3265"/>
      <c r="L26" s="3265"/>
      <c r="M26" s="3265"/>
      <c r="N26" s="3265"/>
      <c r="O26" s="3265"/>
      <c r="P26" s="3265"/>
      <c r="Q26" s="3265"/>
      <c r="R26" s="3265"/>
      <c r="S26" s="3265"/>
      <c r="T26" s="3265"/>
      <c r="U26" s="3265"/>
      <c r="V26" s="3265"/>
      <c r="W26" s="3265"/>
      <c r="X26" s="3266"/>
      <c r="Y26" s="3267"/>
      <c r="Z26" s="3268"/>
      <c r="AA26" s="3268"/>
      <c r="AB26" s="3268"/>
      <c r="AC26" s="3268"/>
      <c r="AD26" s="3269"/>
      <c r="AE26" s="3267"/>
      <c r="AF26" s="3268"/>
      <c r="AG26" s="3268"/>
      <c r="AH26" s="3268"/>
      <c r="AI26" s="3268"/>
      <c r="AJ26" s="3269"/>
    </row>
    <row r="27" spans="1:40" ht="30" customHeight="1">
      <c r="A27" s="809" t="s">
        <v>1602</v>
      </c>
      <c r="B27" s="3263"/>
      <c r="C27" s="3264"/>
      <c r="D27" s="809"/>
      <c r="E27" s="3265"/>
      <c r="F27" s="3265"/>
      <c r="G27" s="3265"/>
      <c r="H27" s="3265"/>
      <c r="I27" s="3265"/>
      <c r="J27" s="3265"/>
      <c r="K27" s="3265"/>
      <c r="L27" s="3265"/>
      <c r="M27" s="3265"/>
      <c r="N27" s="3265"/>
      <c r="O27" s="3265"/>
      <c r="P27" s="3265"/>
      <c r="Q27" s="3265"/>
      <c r="R27" s="3265"/>
      <c r="S27" s="3265"/>
      <c r="T27" s="3265"/>
      <c r="U27" s="3265"/>
      <c r="V27" s="3265"/>
      <c r="W27" s="3265"/>
      <c r="X27" s="3266"/>
      <c r="Y27" s="3267"/>
      <c r="Z27" s="3268"/>
      <c r="AA27" s="3268"/>
      <c r="AB27" s="3268"/>
      <c r="AC27" s="3268"/>
      <c r="AD27" s="3269"/>
      <c r="AE27" s="3267"/>
      <c r="AF27" s="3268"/>
      <c r="AG27" s="3268"/>
      <c r="AH27" s="3268"/>
      <c r="AI27" s="3268"/>
      <c r="AJ27" s="3269"/>
    </row>
    <row r="28" spans="1:40" ht="30" customHeight="1">
      <c r="A28" s="809" t="s">
        <v>1603</v>
      </c>
      <c r="B28" s="3263"/>
      <c r="C28" s="3264"/>
      <c r="D28" s="809"/>
      <c r="E28" s="3265"/>
      <c r="F28" s="3265"/>
      <c r="G28" s="3265"/>
      <c r="H28" s="3265"/>
      <c r="I28" s="3265"/>
      <c r="J28" s="3265"/>
      <c r="K28" s="3265"/>
      <c r="L28" s="3265"/>
      <c r="M28" s="3265"/>
      <c r="N28" s="3265"/>
      <c r="O28" s="3265"/>
      <c r="P28" s="3265"/>
      <c r="Q28" s="3265"/>
      <c r="R28" s="3265"/>
      <c r="S28" s="3265"/>
      <c r="T28" s="3265"/>
      <c r="U28" s="3265"/>
      <c r="V28" s="3265"/>
      <c r="W28" s="3265"/>
      <c r="X28" s="3266"/>
      <c r="Y28" s="3267"/>
      <c r="Z28" s="3268"/>
      <c r="AA28" s="3268"/>
      <c r="AB28" s="3268"/>
      <c r="AC28" s="3268"/>
      <c r="AD28" s="3269"/>
      <c r="AE28" s="3267"/>
      <c r="AF28" s="3268"/>
      <c r="AG28" s="3268"/>
      <c r="AH28" s="3268"/>
      <c r="AI28" s="3268"/>
      <c r="AJ28" s="3269"/>
    </row>
    <row r="29" spans="1:40" ht="30" customHeight="1">
      <c r="A29" s="809" t="s">
        <v>1604</v>
      </c>
      <c r="B29" s="3263"/>
      <c r="C29" s="3264"/>
      <c r="D29" s="809"/>
      <c r="E29" s="3265"/>
      <c r="F29" s="3265"/>
      <c r="G29" s="3265"/>
      <c r="H29" s="3265"/>
      <c r="I29" s="3265"/>
      <c r="J29" s="3265"/>
      <c r="K29" s="3265"/>
      <c r="L29" s="3265"/>
      <c r="M29" s="3265"/>
      <c r="N29" s="3265"/>
      <c r="O29" s="3265"/>
      <c r="P29" s="3265"/>
      <c r="Q29" s="3265"/>
      <c r="R29" s="3265"/>
      <c r="S29" s="3265"/>
      <c r="T29" s="3265"/>
      <c r="U29" s="3265"/>
      <c r="V29" s="3265"/>
      <c r="W29" s="3265"/>
      <c r="X29" s="3266"/>
      <c r="Y29" s="3267"/>
      <c r="Z29" s="3268"/>
      <c r="AA29" s="3268"/>
      <c r="AB29" s="3268"/>
      <c r="AC29" s="3268"/>
      <c r="AD29" s="3269"/>
      <c r="AE29" s="3267"/>
      <c r="AF29" s="3268"/>
      <c r="AG29" s="3268"/>
      <c r="AH29" s="3268"/>
      <c r="AI29" s="3268"/>
      <c r="AJ29" s="3269"/>
    </row>
    <row r="30" spans="1:40" ht="30" customHeight="1">
      <c r="A30" s="809" t="s">
        <v>1605</v>
      </c>
      <c r="B30" s="3263"/>
      <c r="C30" s="3264"/>
      <c r="D30" s="809"/>
      <c r="E30" s="3265"/>
      <c r="F30" s="3265"/>
      <c r="G30" s="3265"/>
      <c r="H30" s="3265"/>
      <c r="I30" s="3265"/>
      <c r="J30" s="3265"/>
      <c r="K30" s="3265"/>
      <c r="L30" s="3265"/>
      <c r="M30" s="3265"/>
      <c r="N30" s="3265"/>
      <c r="O30" s="3265"/>
      <c r="P30" s="3265"/>
      <c r="Q30" s="3265"/>
      <c r="R30" s="3265"/>
      <c r="S30" s="3265"/>
      <c r="T30" s="3265"/>
      <c r="U30" s="3265"/>
      <c r="V30" s="3265"/>
      <c r="W30" s="3265"/>
      <c r="X30" s="3266"/>
      <c r="Y30" s="3267"/>
      <c r="Z30" s="3268"/>
      <c r="AA30" s="3268"/>
      <c r="AB30" s="3268"/>
      <c r="AC30" s="3268"/>
      <c r="AD30" s="3269"/>
      <c r="AE30" s="3267"/>
      <c r="AF30" s="3268"/>
      <c r="AG30" s="3268"/>
      <c r="AH30" s="3268"/>
      <c r="AI30" s="3268"/>
      <c r="AJ30" s="3269"/>
    </row>
    <row r="31" spans="1:40" ht="30" customHeight="1">
      <c r="A31" s="809" t="s">
        <v>1606</v>
      </c>
      <c r="B31" s="3263"/>
      <c r="C31" s="3264"/>
      <c r="D31" s="809"/>
      <c r="E31" s="3265"/>
      <c r="F31" s="3265"/>
      <c r="G31" s="3265"/>
      <c r="H31" s="3265"/>
      <c r="I31" s="3265"/>
      <c r="J31" s="3265"/>
      <c r="K31" s="3265"/>
      <c r="L31" s="3265"/>
      <c r="M31" s="3265"/>
      <c r="N31" s="3265"/>
      <c r="O31" s="3265"/>
      <c r="P31" s="3265"/>
      <c r="Q31" s="3265"/>
      <c r="R31" s="3265"/>
      <c r="S31" s="3265"/>
      <c r="T31" s="3265"/>
      <c r="U31" s="3265"/>
      <c r="V31" s="3265"/>
      <c r="W31" s="3265"/>
      <c r="X31" s="3266"/>
      <c r="Y31" s="3267"/>
      <c r="Z31" s="3268"/>
      <c r="AA31" s="3268"/>
      <c r="AB31" s="3268"/>
      <c r="AC31" s="3268"/>
      <c r="AD31" s="3269"/>
      <c r="AE31" s="3267"/>
      <c r="AF31" s="3268"/>
      <c r="AG31" s="3268"/>
      <c r="AH31" s="3268"/>
      <c r="AI31" s="3268"/>
      <c r="AJ31" s="3269"/>
    </row>
    <row r="32" spans="1:40" ht="30" customHeight="1">
      <c r="A32" s="809" t="s">
        <v>1607</v>
      </c>
      <c r="B32" s="3263"/>
      <c r="C32" s="3264"/>
      <c r="D32" s="809"/>
      <c r="E32" s="3265"/>
      <c r="F32" s="3265"/>
      <c r="G32" s="3265"/>
      <c r="H32" s="3265"/>
      <c r="I32" s="3265"/>
      <c r="J32" s="3265"/>
      <c r="K32" s="3265"/>
      <c r="L32" s="3265"/>
      <c r="M32" s="3265"/>
      <c r="N32" s="3265"/>
      <c r="O32" s="3265"/>
      <c r="P32" s="3265"/>
      <c r="Q32" s="3265"/>
      <c r="R32" s="3265"/>
      <c r="S32" s="3265"/>
      <c r="T32" s="3265"/>
      <c r="U32" s="3265"/>
      <c r="V32" s="3265"/>
      <c r="W32" s="3265"/>
      <c r="X32" s="3266"/>
      <c r="Y32" s="3267"/>
      <c r="Z32" s="3268"/>
      <c r="AA32" s="3268"/>
      <c r="AB32" s="3268"/>
      <c r="AC32" s="3268"/>
      <c r="AD32" s="3269"/>
      <c r="AE32" s="3267"/>
      <c r="AF32" s="3268"/>
      <c r="AG32" s="3268"/>
      <c r="AH32" s="3268"/>
      <c r="AI32" s="3268"/>
      <c r="AJ32" s="3269"/>
    </row>
    <row r="33" spans="1:36" ht="30" customHeight="1">
      <c r="A33" s="809" t="s">
        <v>1608</v>
      </c>
      <c r="B33" s="3263"/>
      <c r="C33" s="3264"/>
      <c r="D33" s="809"/>
      <c r="E33" s="3265"/>
      <c r="F33" s="3265"/>
      <c r="G33" s="3265"/>
      <c r="H33" s="3265"/>
      <c r="I33" s="3265"/>
      <c r="J33" s="3265"/>
      <c r="K33" s="3265"/>
      <c r="L33" s="3265"/>
      <c r="M33" s="3265"/>
      <c r="N33" s="3265"/>
      <c r="O33" s="3265"/>
      <c r="P33" s="3265"/>
      <c r="Q33" s="3265"/>
      <c r="R33" s="3265"/>
      <c r="S33" s="3265"/>
      <c r="T33" s="3265"/>
      <c r="U33" s="3265"/>
      <c r="V33" s="3265"/>
      <c r="W33" s="3265"/>
      <c r="X33" s="3266"/>
      <c r="Y33" s="3267"/>
      <c r="Z33" s="3268"/>
      <c r="AA33" s="3268"/>
      <c r="AB33" s="3268"/>
      <c r="AC33" s="3268"/>
      <c r="AD33" s="3269"/>
      <c r="AE33" s="3267"/>
      <c r="AF33" s="3268"/>
      <c r="AG33" s="3268"/>
      <c r="AH33" s="3268"/>
      <c r="AI33" s="3268"/>
      <c r="AJ33" s="3269"/>
    </row>
    <row r="34" spans="1:36" ht="30" customHeight="1">
      <c r="A34" s="809" t="s">
        <v>1609</v>
      </c>
      <c r="B34" s="3263"/>
      <c r="C34" s="3264"/>
      <c r="D34" s="809"/>
      <c r="E34" s="3265"/>
      <c r="F34" s="3265"/>
      <c r="G34" s="3265"/>
      <c r="H34" s="3265"/>
      <c r="I34" s="3265"/>
      <c r="J34" s="3265"/>
      <c r="K34" s="3265"/>
      <c r="L34" s="3265"/>
      <c r="M34" s="3265"/>
      <c r="N34" s="3265"/>
      <c r="O34" s="3265"/>
      <c r="P34" s="3265"/>
      <c r="Q34" s="3265"/>
      <c r="R34" s="3265"/>
      <c r="S34" s="3265"/>
      <c r="T34" s="3265"/>
      <c r="U34" s="3265"/>
      <c r="V34" s="3265"/>
      <c r="W34" s="3265"/>
      <c r="X34" s="3266"/>
      <c r="Y34" s="3267"/>
      <c r="Z34" s="3268"/>
      <c r="AA34" s="3268"/>
      <c r="AB34" s="3268"/>
      <c r="AC34" s="3268"/>
      <c r="AD34" s="3269"/>
      <c r="AE34" s="3267"/>
      <c r="AF34" s="3268"/>
      <c r="AG34" s="3268"/>
      <c r="AH34" s="3268"/>
      <c r="AI34" s="3268"/>
      <c r="AJ34" s="3269"/>
    </row>
    <row r="35" spans="1:36" ht="30" customHeight="1">
      <c r="A35" s="809" t="s">
        <v>1610</v>
      </c>
      <c r="B35" s="3263"/>
      <c r="C35" s="3264"/>
      <c r="D35" s="809"/>
      <c r="E35" s="3265"/>
      <c r="F35" s="3265"/>
      <c r="G35" s="3265"/>
      <c r="H35" s="3265"/>
      <c r="I35" s="3265"/>
      <c r="J35" s="3265"/>
      <c r="K35" s="3265"/>
      <c r="L35" s="3265"/>
      <c r="M35" s="3265"/>
      <c r="N35" s="3265"/>
      <c r="O35" s="3265"/>
      <c r="P35" s="3265"/>
      <c r="Q35" s="3265"/>
      <c r="R35" s="3265"/>
      <c r="S35" s="3265"/>
      <c r="T35" s="3265"/>
      <c r="U35" s="3265"/>
      <c r="V35" s="3265"/>
      <c r="W35" s="3265"/>
      <c r="X35" s="3266"/>
      <c r="Y35" s="3267"/>
      <c r="Z35" s="3268"/>
      <c r="AA35" s="3268"/>
      <c r="AB35" s="3268"/>
      <c r="AC35" s="3268"/>
      <c r="AD35" s="3269"/>
      <c r="AE35" s="3267"/>
      <c r="AF35" s="3268"/>
      <c r="AG35" s="3268"/>
      <c r="AH35" s="3268"/>
      <c r="AI35" s="3268"/>
      <c r="AJ35" s="3269"/>
    </row>
    <row r="36" spans="1:36" ht="30" customHeight="1">
      <c r="A36" s="809" t="s">
        <v>1611</v>
      </c>
      <c r="B36" s="3263"/>
      <c r="C36" s="3264"/>
      <c r="D36" s="809"/>
      <c r="E36" s="3265"/>
      <c r="F36" s="3265"/>
      <c r="G36" s="3265"/>
      <c r="H36" s="3265"/>
      <c r="I36" s="3265"/>
      <c r="J36" s="3265"/>
      <c r="K36" s="3265"/>
      <c r="L36" s="3265"/>
      <c r="M36" s="3265"/>
      <c r="N36" s="3265"/>
      <c r="O36" s="3265"/>
      <c r="P36" s="3265"/>
      <c r="Q36" s="3265"/>
      <c r="R36" s="3265"/>
      <c r="S36" s="3265"/>
      <c r="T36" s="3265"/>
      <c r="U36" s="3265"/>
      <c r="V36" s="3265"/>
      <c r="W36" s="3265"/>
      <c r="X36" s="3266"/>
      <c r="Y36" s="3267"/>
      <c r="Z36" s="3268"/>
      <c r="AA36" s="3268"/>
      <c r="AB36" s="3268"/>
      <c r="AC36" s="3268"/>
      <c r="AD36" s="3269"/>
      <c r="AE36" s="3267"/>
      <c r="AF36" s="3268"/>
      <c r="AG36" s="3268"/>
      <c r="AH36" s="3268"/>
      <c r="AI36" s="3268"/>
      <c r="AJ36" s="3269"/>
    </row>
    <row r="37" spans="1:36" ht="30" customHeight="1">
      <c r="A37" s="3277" t="s">
        <v>1612</v>
      </c>
      <c r="B37" s="3278"/>
      <c r="C37" s="3278"/>
      <c r="D37" s="3278"/>
      <c r="E37" s="3278"/>
      <c r="F37" s="3278"/>
      <c r="G37" s="3278"/>
      <c r="H37" s="3278"/>
      <c r="I37" s="3278"/>
      <c r="J37" s="3278"/>
      <c r="K37" s="3278"/>
      <c r="L37" s="3278"/>
      <c r="M37" s="3278"/>
      <c r="N37" s="3278"/>
      <c r="O37" s="3278"/>
      <c r="P37" s="3278"/>
      <c r="Q37" s="3278"/>
      <c r="R37" s="3278"/>
      <c r="S37" s="3278"/>
      <c r="T37" s="3278"/>
      <c r="U37" s="3278"/>
      <c r="V37" s="3278"/>
      <c r="W37" s="3278"/>
      <c r="X37" s="3279"/>
      <c r="Y37" s="3280">
        <f>SUM(Y22:AD36)</f>
        <v>0</v>
      </c>
      <c r="Z37" s="3281"/>
      <c r="AA37" s="3281"/>
      <c r="AB37" s="3281"/>
      <c r="AC37" s="3281"/>
      <c r="AD37" s="3282"/>
      <c r="AE37" s="3280">
        <f>SUM(AE22:AJ36)</f>
        <v>0</v>
      </c>
      <c r="AF37" s="3281"/>
      <c r="AG37" s="3281"/>
      <c r="AH37" s="3281"/>
      <c r="AI37" s="3281"/>
      <c r="AJ37" s="3282"/>
    </row>
  </sheetData>
  <sheetProtection sheet="1" objects="1" scenarios="1" selectLockedCells="1"/>
  <mergeCells count="109">
    <mergeCell ref="A37:X37"/>
    <mergeCell ref="Y37:AD37"/>
    <mergeCell ref="AE37:AJ37"/>
    <mergeCell ref="W1:AJ1"/>
    <mergeCell ref="A19:I19"/>
    <mergeCell ref="J19:N19"/>
    <mergeCell ref="O19:U19"/>
    <mergeCell ref="W19:AF19"/>
    <mergeCell ref="B36:C36"/>
    <mergeCell ref="E36:X36"/>
    <mergeCell ref="Y36:AD36"/>
    <mergeCell ref="AE36:AJ36"/>
    <mergeCell ref="B34:C34"/>
    <mergeCell ref="E34:X34"/>
    <mergeCell ref="Y34:AD34"/>
    <mergeCell ref="AE34:AJ34"/>
    <mergeCell ref="B35:C35"/>
    <mergeCell ref="E35:X35"/>
    <mergeCell ref="Y35:AD35"/>
    <mergeCell ref="AE35:AJ35"/>
    <mergeCell ref="B32:C32"/>
    <mergeCell ref="E32:X32"/>
    <mergeCell ref="Y32:AD32"/>
    <mergeCell ref="AE32:AJ32"/>
    <mergeCell ref="B33:C33"/>
    <mergeCell ref="E33:X33"/>
    <mergeCell ref="Y33:AD33"/>
    <mergeCell ref="AE33:AJ33"/>
    <mergeCell ref="B30:C30"/>
    <mergeCell ref="E30:X30"/>
    <mergeCell ref="Y30:AD30"/>
    <mergeCell ref="AE30:AJ30"/>
    <mergeCell ref="B31:C31"/>
    <mergeCell ref="E31:X31"/>
    <mergeCell ref="Y31:AD31"/>
    <mergeCell ref="AE31:AJ31"/>
    <mergeCell ref="B28:C28"/>
    <mergeCell ref="E28:X28"/>
    <mergeCell ref="Y28:AD28"/>
    <mergeCell ref="AE28:AJ28"/>
    <mergeCell ref="B29:C29"/>
    <mergeCell ref="E29:X29"/>
    <mergeCell ref="Y29:AD29"/>
    <mergeCell ref="AE29:AJ29"/>
    <mergeCell ref="B26:C26"/>
    <mergeCell ref="E26:X26"/>
    <mergeCell ref="Y26:AD26"/>
    <mergeCell ref="AE26:AJ26"/>
    <mergeCell ref="B27:C27"/>
    <mergeCell ref="E27:X27"/>
    <mergeCell ref="Y27:AD27"/>
    <mergeCell ref="AE27:AJ27"/>
    <mergeCell ref="B24:C24"/>
    <mergeCell ref="E24:X24"/>
    <mergeCell ref="Y24:AD24"/>
    <mergeCell ref="AE24:AJ24"/>
    <mergeCell ref="B25:C25"/>
    <mergeCell ref="E25:X25"/>
    <mergeCell ref="Y25:AD25"/>
    <mergeCell ref="AE25:AJ25"/>
    <mergeCell ref="B22:C22"/>
    <mergeCell ref="E22:X22"/>
    <mergeCell ref="Y22:AD22"/>
    <mergeCell ref="AE22:AJ22"/>
    <mergeCell ref="B23:C23"/>
    <mergeCell ref="E23:X23"/>
    <mergeCell ref="Y23:AD23"/>
    <mergeCell ref="AE23:AJ23"/>
    <mergeCell ref="AL19:AN19"/>
    <mergeCell ref="A20:A21"/>
    <mergeCell ref="B20:C21"/>
    <mergeCell ref="D20:D21"/>
    <mergeCell ref="E20:X21"/>
    <mergeCell ref="Y20:AD21"/>
    <mergeCell ref="AE20:AJ21"/>
    <mergeCell ref="B17:C17"/>
    <mergeCell ref="O17:U17"/>
    <mergeCell ref="W17:AJ17"/>
    <mergeCell ref="D17:N17"/>
    <mergeCell ref="B13:C13"/>
    <mergeCell ref="E13:W13"/>
    <mergeCell ref="B14:C14"/>
    <mergeCell ref="E14:W14"/>
    <mergeCell ref="AI14:AJ14"/>
    <mergeCell ref="B16:C16"/>
    <mergeCell ref="O16:U16"/>
    <mergeCell ref="W16:AJ16"/>
    <mergeCell ref="D16:N16"/>
    <mergeCell ref="A3:AJ3"/>
    <mergeCell ref="W4:Z4"/>
    <mergeCell ref="AA4:AJ4"/>
    <mergeCell ref="B5:T5"/>
    <mergeCell ref="W5:Z5"/>
    <mergeCell ref="AA5:AJ5"/>
    <mergeCell ref="B10:C10"/>
    <mergeCell ref="E10:W10"/>
    <mergeCell ref="B11:C11"/>
    <mergeCell ref="E11:Y12"/>
    <mergeCell ref="B12:C12"/>
    <mergeCell ref="AB12:AJ12"/>
    <mergeCell ref="B7:C7"/>
    <mergeCell ref="E7:W7"/>
    <mergeCell ref="AB7:AC9"/>
    <mergeCell ref="AD7:AI9"/>
    <mergeCell ref="B8:C8"/>
    <mergeCell ref="B9:C9"/>
    <mergeCell ref="E9:W9"/>
    <mergeCell ref="E8:J8"/>
    <mergeCell ref="K8:Y8"/>
  </mergeCells>
  <phoneticPr fontId="1"/>
  <dataValidations count="2">
    <dataValidation type="list" allowBlank="1" showInputMessage="1" showErrorMessage="1" sqref="AB7" xr:uid="{5C78EF4D-2C51-47F2-9006-F1A789A4B8E5}">
      <formula1>"　,○"</formula1>
    </dataValidation>
    <dataValidation type="list" allowBlank="1" sqref="AA5:AJ5" xr:uid="{AB2A7CFB-E70B-417E-80AF-27B9625C2CEA}">
      <formula1>"令和　　年　　月　　日"</formula1>
    </dataValidation>
  </dataValidations>
  <pageMargins left="0.86614173228346458" right="0.31496062992125984" top="0.31496062992125984" bottom="0.35433070866141736" header="0.19685039370078741" footer="0.19685039370078741"/>
  <pageSetup paperSize="9" scale="91" fitToHeight="0" orientation="portrait" blackAndWhite="1" r:id="rId1"/>
  <headerFooter>
    <oddFooter>&amp;C&amp;P/&amp;N</oddFooter>
  </headerFooter>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E9E40-E259-4826-B36C-AAEA8673C8F0}">
  <sheetPr codeName="Sheet5">
    <pageSetUpPr fitToPage="1"/>
  </sheetPr>
  <dimension ref="B1:AD62"/>
  <sheetViews>
    <sheetView showGridLines="0" view="pageBreakPreview" zoomScale="80" zoomScaleNormal="100" zoomScaleSheetLayoutView="80" workbookViewId="0">
      <selection activeCell="V10" sqref="V10:AD10"/>
    </sheetView>
  </sheetViews>
  <sheetFormatPr defaultRowHeight="13.5"/>
  <cols>
    <col min="1" max="4" width="3.125" style="811" customWidth="1"/>
    <col min="5" max="5" width="3.625" style="811" customWidth="1"/>
    <col min="6" max="7" width="3.125" style="811" customWidth="1"/>
    <col min="8" max="10" width="3.625" style="811" customWidth="1"/>
    <col min="11" max="35" width="3.125" style="811" customWidth="1"/>
    <col min="36" max="58" width="3.625" style="811" customWidth="1"/>
    <col min="59" max="256" width="9" style="811"/>
    <col min="257" max="260" width="3.125" style="811" customWidth="1"/>
    <col min="261" max="261" width="3.625" style="811" customWidth="1"/>
    <col min="262" max="291" width="3.125" style="811" customWidth="1"/>
    <col min="292" max="314" width="3.625" style="811" customWidth="1"/>
    <col min="315" max="512" width="9" style="811"/>
    <col min="513" max="516" width="3.125" style="811" customWidth="1"/>
    <col min="517" max="517" width="3.625" style="811" customWidth="1"/>
    <col min="518" max="547" width="3.125" style="811" customWidth="1"/>
    <col min="548" max="570" width="3.625" style="811" customWidth="1"/>
    <col min="571" max="768" width="9" style="811"/>
    <col min="769" max="772" width="3.125" style="811" customWidth="1"/>
    <col min="773" max="773" width="3.625" style="811" customWidth="1"/>
    <col min="774" max="803" width="3.125" style="811" customWidth="1"/>
    <col min="804" max="826" width="3.625" style="811" customWidth="1"/>
    <col min="827" max="1024" width="9" style="811"/>
    <col min="1025" max="1028" width="3.125" style="811" customWidth="1"/>
    <col min="1029" max="1029" width="3.625" style="811" customWidth="1"/>
    <col min="1030" max="1059" width="3.125" style="811" customWidth="1"/>
    <col min="1060" max="1082" width="3.625" style="811" customWidth="1"/>
    <col min="1083" max="1280" width="9" style="811"/>
    <col min="1281" max="1284" width="3.125" style="811" customWidth="1"/>
    <col min="1285" max="1285" width="3.625" style="811" customWidth="1"/>
    <col min="1286" max="1315" width="3.125" style="811" customWidth="1"/>
    <col min="1316" max="1338" width="3.625" style="811" customWidth="1"/>
    <col min="1339" max="1536" width="9" style="811"/>
    <col min="1537" max="1540" width="3.125" style="811" customWidth="1"/>
    <col min="1541" max="1541" width="3.625" style="811" customWidth="1"/>
    <col min="1542" max="1571" width="3.125" style="811" customWidth="1"/>
    <col min="1572" max="1594" width="3.625" style="811" customWidth="1"/>
    <col min="1595" max="1792" width="9" style="811"/>
    <col min="1793" max="1796" width="3.125" style="811" customWidth="1"/>
    <col min="1797" max="1797" width="3.625" style="811" customWidth="1"/>
    <col min="1798" max="1827" width="3.125" style="811" customWidth="1"/>
    <col min="1828" max="1850" width="3.625" style="811" customWidth="1"/>
    <col min="1851" max="2048" width="9" style="811"/>
    <col min="2049" max="2052" width="3.125" style="811" customWidth="1"/>
    <col min="2053" max="2053" width="3.625" style="811" customWidth="1"/>
    <col min="2054" max="2083" width="3.125" style="811" customWidth="1"/>
    <col min="2084" max="2106" width="3.625" style="811" customWidth="1"/>
    <col min="2107" max="2304" width="9" style="811"/>
    <col min="2305" max="2308" width="3.125" style="811" customWidth="1"/>
    <col min="2309" max="2309" width="3.625" style="811" customWidth="1"/>
    <col min="2310" max="2339" width="3.125" style="811" customWidth="1"/>
    <col min="2340" max="2362" width="3.625" style="811" customWidth="1"/>
    <col min="2363" max="2560" width="9" style="811"/>
    <col min="2561" max="2564" width="3.125" style="811" customWidth="1"/>
    <col min="2565" max="2565" width="3.625" style="811" customWidth="1"/>
    <col min="2566" max="2595" width="3.125" style="811" customWidth="1"/>
    <col min="2596" max="2618" width="3.625" style="811" customWidth="1"/>
    <col min="2619" max="2816" width="9" style="811"/>
    <col min="2817" max="2820" width="3.125" style="811" customWidth="1"/>
    <col min="2821" max="2821" width="3.625" style="811" customWidth="1"/>
    <col min="2822" max="2851" width="3.125" style="811" customWidth="1"/>
    <col min="2852" max="2874" width="3.625" style="811" customWidth="1"/>
    <col min="2875" max="3072" width="9" style="811"/>
    <col min="3073" max="3076" width="3.125" style="811" customWidth="1"/>
    <col min="3077" max="3077" width="3.625" style="811" customWidth="1"/>
    <col min="3078" max="3107" width="3.125" style="811" customWidth="1"/>
    <col min="3108" max="3130" width="3.625" style="811" customWidth="1"/>
    <col min="3131" max="3328" width="9" style="811"/>
    <col min="3329" max="3332" width="3.125" style="811" customWidth="1"/>
    <col min="3333" max="3333" width="3.625" style="811" customWidth="1"/>
    <col min="3334" max="3363" width="3.125" style="811" customWidth="1"/>
    <col min="3364" max="3386" width="3.625" style="811" customWidth="1"/>
    <col min="3387" max="3584" width="9" style="811"/>
    <col min="3585" max="3588" width="3.125" style="811" customWidth="1"/>
    <col min="3589" max="3589" width="3.625" style="811" customWidth="1"/>
    <col min="3590" max="3619" width="3.125" style="811" customWidth="1"/>
    <col min="3620" max="3642" width="3.625" style="811" customWidth="1"/>
    <col min="3643" max="3840" width="9" style="811"/>
    <col min="3841" max="3844" width="3.125" style="811" customWidth="1"/>
    <col min="3845" max="3845" width="3.625" style="811" customWidth="1"/>
    <col min="3846" max="3875" width="3.125" style="811" customWidth="1"/>
    <col min="3876" max="3898" width="3.625" style="811" customWidth="1"/>
    <col min="3899" max="4096" width="9" style="811"/>
    <col min="4097" max="4100" width="3.125" style="811" customWidth="1"/>
    <col min="4101" max="4101" width="3.625" style="811" customWidth="1"/>
    <col min="4102" max="4131" width="3.125" style="811" customWidth="1"/>
    <col min="4132" max="4154" width="3.625" style="811" customWidth="1"/>
    <col min="4155" max="4352" width="9" style="811"/>
    <col min="4353" max="4356" width="3.125" style="811" customWidth="1"/>
    <col min="4357" max="4357" width="3.625" style="811" customWidth="1"/>
    <col min="4358" max="4387" width="3.125" style="811" customWidth="1"/>
    <col min="4388" max="4410" width="3.625" style="811" customWidth="1"/>
    <col min="4411" max="4608" width="9" style="811"/>
    <col min="4609" max="4612" width="3.125" style="811" customWidth="1"/>
    <col min="4613" max="4613" width="3.625" style="811" customWidth="1"/>
    <col min="4614" max="4643" width="3.125" style="811" customWidth="1"/>
    <col min="4644" max="4666" width="3.625" style="811" customWidth="1"/>
    <col min="4667" max="4864" width="9" style="811"/>
    <col min="4865" max="4868" width="3.125" style="811" customWidth="1"/>
    <col min="4869" max="4869" width="3.625" style="811" customWidth="1"/>
    <col min="4870" max="4899" width="3.125" style="811" customWidth="1"/>
    <col min="4900" max="4922" width="3.625" style="811" customWidth="1"/>
    <col min="4923" max="5120" width="9" style="811"/>
    <col min="5121" max="5124" width="3.125" style="811" customWidth="1"/>
    <col min="5125" max="5125" width="3.625" style="811" customWidth="1"/>
    <col min="5126" max="5155" width="3.125" style="811" customWidth="1"/>
    <col min="5156" max="5178" width="3.625" style="811" customWidth="1"/>
    <col min="5179" max="5376" width="9" style="811"/>
    <col min="5377" max="5380" width="3.125" style="811" customWidth="1"/>
    <col min="5381" max="5381" width="3.625" style="811" customWidth="1"/>
    <col min="5382" max="5411" width="3.125" style="811" customWidth="1"/>
    <col min="5412" max="5434" width="3.625" style="811" customWidth="1"/>
    <col min="5435" max="5632" width="9" style="811"/>
    <col min="5633" max="5636" width="3.125" style="811" customWidth="1"/>
    <col min="5637" max="5637" width="3.625" style="811" customWidth="1"/>
    <col min="5638" max="5667" width="3.125" style="811" customWidth="1"/>
    <col min="5668" max="5690" width="3.625" style="811" customWidth="1"/>
    <col min="5691" max="5888" width="9" style="811"/>
    <col min="5889" max="5892" width="3.125" style="811" customWidth="1"/>
    <col min="5893" max="5893" width="3.625" style="811" customWidth="1"/>
    <col min="5894" max="5923" width="3.125" style="811" customWidth="1"/>
    <col min="5924" max="5946" width="3.625" style="811" customWidth="1"/>
    <col min="5947" max="6144" width="9" style="811"/>
    <col min="6145" max="6148" width="3.125" style="811" customWidth="1"/>
    <col min="6149" max="6149" width="3.625" style="811" customWidth="1"/>
    <col min="6150" max="6179" width="3.125" style="811" customWidth="1"/>
    <col min="6180" max="6202" width="3.625" style="811" customWidth="1"/>
    <col min="6203" max="6400" width="9" style="811"/>
    <col min="6401" max="6404" width="3.125" style="811" customWidth="1"/>
    <col min="6405" max="6405" width="3.625" style="811" customWidth="1"/>
    <col min="6406" max="6435" width="3.125" style="811" customWidth="1"/>
    <col min="6436" max="6458" width="3.625" style="811" customWidth="1"/>
    <col min="6459" max="6656" width="9" style="811"/>
    <col min="6657" max="6660" width="3.125" style="811" customWidth="1"/>
    <col min="6661" max="6661" width="3.625" style="811" customWidth="1"/>
    <col min="6662" max="6691" width="3.125" style="811" customWidth="1"/>
    <col min="6692" max="6714" width="3.625" style="811" customWidth="1"/>
    <col min="6715" max="6912" width="9" style="811"/>
    <col min="6913" max="6916" width="3.125" style="811" customWidth="1"/>
    <col min="6917" max="6917" width="3.625" style="811" customWidth="1"/>
    <col min="6918" max="6947" width="3.125" style="811" customWidth="1"/>
    <col min="6948" max="6970" width="3.625" style="811" customWidth="1"/>
    <col min="6971" max="7168" width="9" style="811"/>
    <col min="7169" max="7172" width="3.125" style="811" customWidth="1"/>
    <col min="7173" max="7173" width="3.625" style="811" customWidth="1"/>
    <col min="7174" max="7203" width="3.125" style="811" customWidth="1"/>
    <col min="7204" max="7226" width="3.625" style="811" customWidth="1"/>
    <col min="7227" max="7424" width="9" style="811"/>
    <col min="7425" max="7428" width="3.125" style="811" customWidth="1"/>
    <col min="7429" max="7429" width="3.625" style="811" customWidth="1"/>
    <col min="7430" max="7459" width="3.125" style="811" customWidth="1"/>
    <col min="7460" max="7482" width="3.625" style="811" customWidth="1"/>
    <col min="7483" max="7680" width="9" style="811"/>
    <col min="7681" max="7684" width="3.125" style="811" customWidth="1"/>
    <col min="7685" max="7685" width="3.625" style="811" customWidth="1"/>
    <col min="7686" max="7715" width="3.125" style="811" customWidth="1"/>
    <col min="7716" max="7738" width="3.625" style="811" customWidth="1"/>
    <col min="7739" max="7936" width="9" style="811"/>
    <col min="7937" max="7940" width="3.125" style="811" customWidth="1"/>
    <col min="7941" max="7941" width="3.625" style="811" customWidth="1"/>
    <col min="7942" max="7971" width="3.125" style="811" customWidth="1"/>
    <col min="7972" max="7994" width="3.625" style="811" customWidth="1"/>
    <col min="7995" max="8192" width="9" style="811"/>
    <col min="8193" max="8196" width="3.125" style="811" customWidth="1"/>
    <col min="8197" max="8197" width="3.625" style="811" customWidth="1"/>
    <col min="8198" max="8227" width="3.125" style="811" customWidth="1"/>
    <col min="8228" max="8250" width="3.625" style="811" customWidth="1"/>
    <col min="8251" max="8448" width="9" style="811"/>
    <col min="8449" max="8452" width="3.125" style="811" customWidth="1"/>
    <col min="8453" max="8453" width="3.625" style="811" customWidth="1"/>
    <col min="8454" max="8483" width="3.125" style="811" customWidth="1"/>
    <col min="8484" max="8506" width="3.625" style="811" customWidth="1"/>
    <col min="8507" max="8704" width="9" style="811"/>
    <col min="8705" max="8708" width="3.125" style="811" customWidth="1"/>
    <col min="8709" max="8709" width="3.625" style="811" customWidth="1"/>
    <col min="8710" max="8739" width="3.125" style="811" customWidth="1"/>
    <col min="8740" max="8762" width="3.625" style="811" customWidth="1"/>
    <col min="8763" max="8960" width="9" style="811"/>
    <col min="8961" max="8964" width="3.125" style="811" customWidth="1"/>
    <col min="8965" max="8965" width="3.625" style="811" customWidth="1"/>
    <col min="8966" max="8995" width="3.125" style="811" customWidth="1"/>
    <col min="8996" max="9018" width="3.625" style="811" customWidth="1"/>
    <col min="9019" max="9216" width="9" style="811"/>
    <col min="9217" max="9220" width="3.125" style="811" customWidth="1"/>
    <col min="9221" max="9221" width="3.625" style="811" customWidth="1"/>
    <col min="9222" max="9251" width="3.125" style="811" customWidth="1"/>
    <col min="9252" max="9274" width="3.625" style="811" customWidth="1"/>
    <col min="9275" max="9472" width="9" style="811"/>
    <col min="9473" max="9476" width="3.125" style="811" customWidth="1"/>
    <col min="9477" max="9477" width="3.625" style="811" customWidth="1"/>
    <col min="9478" max="9507" width="3.125" style="811" customWidth="1"/>
    <col min="9508" max="9530" width="3.625" style="811" customWidth="1"/>
    <col min="9531" max="9728" width="9" style="811"/>
    <col min="9729" max="9732" width="3.125" style="811" customWidth="1"/>
    <col min="9733" max="9733" width="3.625" style="811" customWidth="1"/>
    <col min="9734" max="9763" width="3.125" style="811" customWidth="1"/>
    <col min="9764" max="9786" width="3.625" style="811" customWidth="1"/>
    <col min="9787" max="9984" width="9" style="811"/>
    <col min="9985" max="9988" width="3.125" style="811" customWidth="1"/>
    <col min="9989" max="9989" width="3.625" style="811" customWidth="1"/>
    <col min="9990" max="10019" width="3.125" style="811" customWidth="1"/>
    <col min="10020" max="10042" width="3.625" style="811" customWidth="1"/>
    <col min="10043" max="10240" width="9" style="811"/>
    <col min="10241" max="10244" width="3.125" style="811" customWidth="1"/>
    <col min="10245" max="10245" width="3.625" style="811" customWidth="1"/>
    <col min="10246" max="10275" width="3.125" style="811" customWidth="1"/>
    <col min="10276" max="10298" width="3.625" style="811" customWidth="1"/>
    <col min="10299" max="10496" width="9" style="811"/>
    <col min="10497" max="10500" width="3.125" style="811" customWidth="1"/>
    <col min="10501" max="10501" width="3.625" style="811" customWidth="1"/>
    <col min="10502" max="10531" width="3.125" style="811" customWidth="1"/>
    <col min="10532" max="10554" width="3.625" style="811" customWidth="1"/>
    <col min="10555" max="10752" width="9" style="811"/>
    <col min="10753" max="10756" width="3.125" style="811" customWidth="1"/>
    <col min="10757" max="10757" width="3.625" style="811" customWidth="1"/>
    <col min="10758" max="10787" width="3.125" style="811" customWidth="1"/>
    <col min="10788" max="10810" width="3.625" style="811" customWidth="1"/>
    <col min="10811" max="11008" width="9" style="811"/>
    <col min="11009" max="11012" width="3.125" style="811" customWidth="1"/>
    <col min="11013" max="11013" width="3.625" style="811" customWidth="1"/>
    <col min="11014" max="11043" width="3.125" style="811" customWidth="1"/>
    <col min="11044" max="11066" width="3.625" style="811" customWidth="1"/>
    <col min="11067" max="11264" width="9" style="811"/>
    <col min="11265" max="11268" width="3.125" style="811" customWidth="1"/>
    <col min="11269" max="11269" width="3.625" style="811" customWidth="1"/>
    <col min="11270" max="11299" width="3.125" style="811" customWidth="1"/>
    <col min="11300" max="11322" width="3.625" style="811" customWidth="1"/>
    <col min="11323" max="11520" width="9" style="811"/>
    <col min="11521" max="11524" width="3.125" style="811" customWidth="1"/>
    <col min="11525" max="11525" width="3.625" style="811" customWidth="1"/>
    <col min="11526" max="11555" width="3.125" style="811" customWidth="1"/>
    <col min="11556" max="11578" width="3.625" style="811" customWidth="1"/>
    <col min="11579" max="11776" width="9" style="811"/>
    <col min="11777" max="11780" width="3.125" style="811" customWidth="1"/>
    <col min="11781" max="11781" width="3.625" style="811" customWidth="1"/>
    <col min="11782" max="11811" width="3.125" style="811" customWidth="1"/>
    <col min="11812" max="11834" width="3.625" style="811" customWidth="1"/>
    <col min="11835" max="12032" width="9" style="811"/>
    <col min="12033" max="12036" width="3.125" style="811" customWidth="1"/>
    <col min="12037" max="12037" width="3.625" style="811" customWidth="1"/>
    <col min="12038" max="12067" width="3.125" style="811" customWidth="1"/>
    <col min="12068" max="12090" width="3.625" style="811" customWidth="1"/>
    <col min="12091" max="12288" width="9" style="811"/>
    <col min="12289" max="12292" width="3.125" style="811" customWidth="1"/>
    <col min="12293" max="12293" width="3.625" style="811" customWidth="1"/>
    <col min="12294" max="12323" width="3.125" style="811" customWidth="1"/>
    <col min="12324" max="12346" width="3.625" style="811" customWidth="1"/>
    <col min="12347" max="12544" width="9" style="811"/>
    <col min="12545" max="12548" width="3.125" style="811" customWidth="1"/>
    <col min="12549" max="12549" width="3.625" style="811" customWidth="1"/>
    <col min="12550" max="12579" width="3.125" style="811" customWidth="1"/>
    <col min="12580" max="12602" width="3.625" style="811" customWidth="1"/>
    <col min="12603" max="12800" width="9" style="811"/>
    <col min="12801" max="12804" width="3.125" style="811" customWidth="1"/>
    <col min="12805" max="12805" width="3.625" style="811" customWidth="1"/>
    <col min="12806" max="12835" width="3.125" style="811" customWidth="1"/>
    <col min="12836" max="12858" width="3.625" style="811" customWidth="1"/>
    <col min="12859" max="13056" width="9" style="811"/>
    <col min="13057" max="13060" width="3.125" style="811" customWidth="1"/>
    <col min="13061" max="13061" width="3.625" style="811" customWidth="1"/>
    <col min="13062" max="13091" width="3.125" style="811" customWidth="1"/>
    <col min="13092" max="13114" width="3.625" style="811" customWidth="1"/>
    <col min="13115" max="13312" width="9" style="811"/>
    <col min="13313" max="13316" width="3.125" style="811" customWidth="1"/>
    <col min="13317" max="13317" width="3.625" style="811" customWidth="1"/>
    <col min="13318" max="13347" width="3.125" style="811" customWidth="1"/>
    <col min="13348" max="13370" width="3.625" style="811" customWidth="1"/>
    <col min="13371" max="13568" width="9" style="811"/>
    <col min="13569" max="13572" width="3.125" style="811" customWidth="1"/>
    <col min="13573" max="13573" width="3.625" style="811" customWidth="1"/>
    <col min="13574" max="13603" width="3.125" style="811" customWidth="1"/>
    <col min="13604" max="13626" width="3.625" style="811" customWidth="1"/>
    <col min="13627" max="13824" width="9" style="811"/>
    <col min="13825" max="13828" width="3.125" style="811" customWidth="1"/>
    <col min="13829" max="13829" width="3.625" style="811" customWidth="1"/>
    <col min="13830" max="13859" width="3.125" style="811" customWidth="1"/>
    <col min="13860" max="13882" width="3.625" style="811" customWidth="1"/>
    <col min="13883" max="14080" width="9" style="811"/>
    <col min="14081" max="14084" width="3.125" style="811" customWidth="1"/>
    <col min="14085" max="14085" width="3.625" style="811" customWidth="1"/>
    <col min="14086" max="14115" width="3.125" style="811" customWidth="1"/>
    <col min="14116" max="14138" width="3.625" style="811" customWidth="1"/>
    <col min="14139" max="14336" width="9" style="811"/>
    <col min="14337" max="14340" width="3.125" style="811" customWidth="1"/>
    <col min="14341" max="14341" width="3.625" style="811" customWidth="1"/>
    <col min="14342" max="14371" width="3.125" style="811" customWidth="1"/>
    <col min="14372" max="14394" width="3.625" style="811" customWidth="1"/>
    <col min="14395" max="14592" width="9" style="811"/>
    <col min="14593" max="14596" width="3.125" style="811" customWidth="1"/>
    <col min="14597" max="14597" width="3.625" style="811" customWidth="1"/>
    <col min="14598" max="14627" width="3.125" style="811" customWidth="1"/>
    <col min="14628" max="14650" width="3.625" style="811" customWidth="1"/>
    <col min="14651" max="14848" width="9" style="811"/>
    <col min="14849" max="14852" width="3.125" style="811" customWidth="1"/>
    <col min="14853" max="14853" width="3.625" style="811" customWidth="1"/>
    <col min="14854" max="14883" width="3.125" style="811" customWidth="1"/>
    <col min="14884" max="14906" width="3.625" style="811" customWidth="1"/>
    <col min="14907" max="15104" width="9" style="811"/>
    <col min="15105" max="15108" width="3.125" style="811" customWidth="1"/>
    <col min="15109" max="15109" width="3.625" style="811" customWidth="1"/>
    <col min="15110" max="15139" width="3.125" style="811" customWidth="1"/>
    <col min="15140" max="15162" width="3.625" style="811" customWidth="1"/>
    <col min="15163" max="15360" width="9" style="811"/>
    <col min="15361" max="15364" width="3.125" style="811" customWidth="1"/>
    <col min="15365" max="15365" width="3.625" style="811" customWidth="1"/>
    <col min="15366" max="15395" width="3.125" style="811" customWidth="1"/>
    <col min="15396" max="15418" width="3.625" style="811" customWidth="1"/>
    <col min="15419" max="15616" width="9" style="811"/>
    <col min="15617" max="15620" width="3.125" style="811" customWidth="1"/>
    <col min="15621" max="15621" width="3.625" style="811" customWidth="1"/>
    <col min="15622" max="15651" width="3.125" style="811" customWidth="1"/>
    <col min="15652" max="15674" width="3.625" style="811" customWidth="1"/>
    <col min="15675" max="15872" width="9" style="811"/>
    <col min="15873" max="15876" width="3.125" style="811" customWidth="1"/>
    <col min="15877" max="15877" width="3.625" style="811" customWidth="1"/>
    <col min="15878" max="15907" width="3.125" style="811" customWidth="1"/>
    <col min="15908" max="15930" width="3.625" style="811" customWidth="1"/>
    <col min="15931" max="16128" width="9" style="811"/>
    <col min="16129" max="16132" width="3.125" style="811" customWidth="1"/>
    <col min="16133" max="16133" width="3.625" style="811" customWidth="1"/>
    <col min="16134" max="16163" width="3.125" style="811" customWidth="1"/>
    <col min="16164" max="16186" width="3.625" style="811" customWidth="1"/>
    <col min="16187" max="16384" width="9" style="811"/>
  </cols>
  <sheetData>
    <row r="1" spans="2:30" s="601" customFormat="1" ht="37.5" customHeight="1">
      <c r="B1" s="675" t="s">
        <v>1184</v>
      </c>
      <c r="X1" s="3024" t="str">
        <f>HYPERLINK("#提出書類一覧表!$A$64","一覧へ戻る")</f>
        <v>一覧へ戻る</v>
      </c>
      <c r="Y1" s="3025"/>
      <c r="Z1" s="3025"/>
      <c r="AA1" s="3025"/>
      <c r="AB1" s="3025"/>
      <c r="AC1" s="3025"/>
      <c r="AD1" s="3025"/>
    </row>
    <row r="2" spans="2:30">
      <c r="B2" s="837" t="s">
        <v>1613</v>
      </c>
    </row>
    <row r="6" spans="2:30" ht="17.25">
      <c r="B6" s="3297" t="s">
        <v>1614</v>
      </c>
      <c r="C6" s="3297"/>
      <c r="D6" s="3297"/>
      <c r="E6" s="3297"/>
      <c r="F6" s="3297"/>
      <c r="G6" s="3297"/>
      <c r="H6" s="3297"/>
      <c r="I6" s="3297"/>
      <c r="J6" s="3297"/>
      <c r="K6" s="3297"/>
      <c r="L6" s="3297"/>
      <c r="M6" s="3297"/>
      <c r="N6" s="3297"/>
      <c r="O6" s="3297"/>
      <c r="P6" s="3297"/>
      <c r="Q6" s="3297"/>
      <c r="R6" s="3297"/>
      <c r="S6" s="3297"/>
      <c r="T6" s="3297"/>
      <c r="U6" s="3297"/>
      <c r="V6" s="3297"/>
      <c r="W6" s="3297"/>
      <c r="X6" s="3297"/>
      <c r="Y6" s="3297"/>
      <c r="Z6" s="3297"/>
      <c r="AA6" s="3297"/>
      <c r="AB6" s="3297"/>
      <c r="AC6" s="3297"/>
      <c r="AD6" s="3297"/>
    </row>
    <row r="7" spans="2:30" ht="17.25">
      <c r="B7" s="3297" t="s">
        <v>1615</v>
      </c>
      <c r="C7" s="3297"/>
      <c r="D7" s="3297"/>
      <c r="E7" s="3297"/>
      <c r="F7" s="3297"/>
      <c r="G7" s="3297"/>
      <c r="H7" s="3297"/>
      <c r="I7" s="3297"/>
      <c r="J7" s="3297"/>
      <c r="K7" s="3297"/>
      <c r="L7" s="3297"/>
      <c r="M7" s="3297"/>
      <c r="N7" s="3297"/>
      <c r="O7" s="3297"/>
      <c r="P7" s="3297"/>
      <c r="Q7" s="3297"/>
      <c r="R7" s="3297"/>
      <c r="S7" s="3297"/>
      <c r="T7" s="3297"/>
      <c r="U7" s="3297"/>
      <c r="V7" s="3297"/>
      <c r="W7" s="3297"/>
      <c r="X7" s="3297"/>
      <c r="Y7" s="3297"/>
      <c r="Z7" s="3297"/>
      <c r="AA7" s="3297"/>
      <c r="AB7" s="3297"/>
      <c r="AC7" s="3297"/>
      <c r="AD7" s="3297"/>
    </row>
    <row r="9" spans="2:30">
      <c r="V9" s="812" t="s">
        <v>1616</v>
      </c>
      <c r="W9" s="813"/>
      <c r="X9" s="813"/>
      <c r="Y9" s="3298" t="str">
        <f>就労状況日別!$AD$4&amp;""</f>
        <v/>
      </c>
      <c r="Z9" s="3298"/>
      <c r="AA9" s="3298"/>
      <c r="AB9" s="3298"/>
      <c r="AC9" s="3298"/>
      <c r="AD9" s="3298"/>
    </row>
    <row r="10" spans="2:30" ht="23.25" customHeight="1">
      <c r="V10" s="3304" t="s">
        <v>1040</v>
      </c>
      <c r="W10" s="3304"/>
      <c r="X10" s="3304"/>
      <c r="Y10" s="3304"/>
      <c r="Z10" s="3304"/>
      <c r="AA10" s="3304"/>
      <c r="AB10" s="3304"/>
      <c r="AC10" s="3304"/>
      <c r="AD10" s="3304"/>
    </row>
    <row r="11" spans="2:30" ht="27" customHeight="1">
      <c r="X11" s="837"/>
      <c r="Y11" s="814"/>
      <c r="Z11" s="837"/>
      <c r="AA11" s="814"/>
      <c r="AB11" s="837"/>
    </row>
    <row r="13" spans="2:30" ht="13.5" customHeight="1">
      <c r="B13" s="3305"/>
      <c r="C13" s="3305"/>
      <c r="E13" s="815"/>
      <c r="F13" s="815"/>
      <c r="G13" s="815"/>
      <c r="H13" s="815"/>
      <c r="I13" s="815"/>
      <c r="J13" s="815"/>
      <c r="K13" s="815"/>
      <c r="L13" s="815"/>
      <c r="M13" s="815"/>
      <c r="N13" s="815"/>
      <c r="O13" s="815"/>
      <c r="P13" s="815"/>
      <c r="Q13" s="815"/>
      <c r="R13" s="815"/>
      <c r="S13" s="815"/>
      <c r="T13" s="815"/>
      <c r="U13" s="815"/>
      <c r="V13" s="815"/>
      <c r="W13" s="815"/>
      <c r="X13" s="815"/>
      <c r="Y13" s="815"/>
      <c r="Z13" s="815"/>
      <c r="AA13" s="815"/>
      <c r="AB13" s="815"/>
      <c r="AC13" s="815"/>
      <c r="AD13" s="815"/>
    </row>
    <row r="14" spans="2:30" ht="30" customHeight="1">
      <c r="B14" s="3288" t="s">
        <v>1617</v>
      </c>
      <c r="C14" s="3288"/>
      <c r="D14" s="3288"/>
      <c r="E14" s="3288"/>
      <c r="F14" s="3288"/>
      <c r="G14" s="3299" t="str">
        <f>標準入力!$H$2&amp;"　殿"</f>
        <v>株式会社波多野組　殿</v>
      </c>
      <c r="H14" s="3299"/>
      <c r="I14" s="3299"/>
      <c r="J14" s="3299"/>
      <c r="K14" s="3299"/>
      <c r="L14" s="3299"/>
      <c r="M14" s="3299"/>
      <c r="N14" s="3299"/>
      <c r="O14" s="3299"/>
      <c r="P14" s="3299"/>
      <c r="Q14" s="3299"/>
      <c r="R14" s="3299"/>
      <c r="S14" s="3299"/>
      <c r="T14" s="3299"/>
      <c r="U14" s="3299"/>
      <c r="V14" s="816"/>
      <c r="W14" s="816"/>
      <c r="X14" s="816"/>
      <c r="Y14" s="816"/>
      <c r="Z14" s="816"/>
      <c r="AA14" s="816"/>
      <c r="AB14" s="816"/>
      <c r="AC14" s="816"/>
      <c r="AD14" s="816"/>
    </row>
    <row r="15" spans="2:30">
      <c r="B15" s="817"/>
      <c r="C15" s="817"/>
      <c r="D15" s="817"/>
      <c r="E15" s="817"/>
      <c r="F15" s="817"/>
      <c r="G15" s="817"/>
      <c r="H15" s="817"/>
      <c r="I15" s="817"/>
      <c r="J15" s="817"/>
      <c r="K15" s="817"/>
      <c r="L15" s="817"/>
      <c r="M15" s="817"/>
      <c r="N15" s="817"/>
      <c r="O15" s="817"/>
      <c r="P15" s="817"/>
      <c r="Q15" s="817"/>
      <c r="R15" s="817"/>
      <c r="S15" s="817"/>
      <c r="T15" s="817"/>
      <c r="U15" s="817"/>
      <c r="V15" s="817"/>
      <c r="W15" s="817"/>
      <c r="X15" s="817"/>
      <c r="Y15" s="817"/>
      <c r="Z15" s="817"/>
      <c r="AA15" s="817"/>
      <c r="AB15" s="817"/>
      <c r="AC15" s="817"/>
      <c r="AD15" s="817"/>
    </row>
    <row r="16" spans="2:30" ht="15" customHeight="1">
      <c r="M16" s="818"/>
      <c r="N16" s="818"/>
      <c r="O16" s="818"/>
      <c r="P16" s="818"/>
      <c r="Q16" s="818"/>
      <c r="R16" s="818"/>
      <c r="S16" s="818"/>
      <c r="T16" s="818"/>
      <c r="U16" s="818"/>
      <c r="V16" s="818"/>
      <c r="W16" s="818"/>
      <c r="X16" s="818"/>
      <c r="Y16" s="818"/>
      <c r="Z16" s="818"/>
      <c r="AA16" s="818"/>
      <c r="AB16" s="818"/>
      <c r="AC16" s="818"/>
      <c r="AD16" s="818"/>
    </row>
    <row r="17" spans="3:30" ht="31.5" customHeight="1">
      <c r="H17" s="3288" t="s">
        <v>1618</v>
      </c>
      <c r="I17" s="3288"/>
      <c r="J17" s="3288"/>
      <c r="K17" s="3288"/>
      <c r="L17" s="3287" t="str">
        <f>標準入力!$H$7</f>
        <v>●●●●株式会社</v>
      </c>
      <c r="M17" s="3287"/>
      <c r="N17" s="3287"/>
      <c r="O17" s="3287"/>
      <c r="P17" s="3287"/>
      <c r="Q17" s="3287"/>
      <c r="R17" s="3287"/>
      <c r="S17" s="3287"/>
      <c r="T17" s="3287"/>
      <c r="U17" s="3287"/>
      <c r="V17" s="3287"/>
      <c r="W17" s="3287"/>
      <c r="X17" s="3287"/>
      <c r="Y17" s="3287"/>
      <c r="Z17" s="3287"/>
      <c r="AA17" s="3287"/>
      <c r="AB17" s="3287"/>
      <c r="AC17" s="3287"/>
      <c r="AD17" s="3287"/>
    </row>
    <row r="18" spans="3:30" ht="31.5" customHeight="1">
      <c r="H18" s="3289" t="s">
        <v>1619</v>
      </c>
      <c r="I18" s="3289"/>
      <c r="J18" s="3289"/>
      <c r="K18" s="3289"/>
      <c r="L18" s="3290" t="str">
        <f>"〒"&amp;標準入力!$H$8</f>
        <v>〒4410311</v>
      </c>
      <c r="M18" s="3290"/>
      <c r="N18" s="3290"/>
      <c r="O18" s="3290"/>
      <c r="P18" s="3290"/>
      <c r="Q18" s="3291" t="str">
        <f>標準入力!$H$9</f>
        <v>愛知県豊川市御津町御馬梅田○○</v>
      </c>
      <c r="R18" s="3291"/>
      <c r="S18" s="3291"/>
      <c r="T18" s="3291"/>
      <c r="U18" s="3291"/>
      <c r="V18" s="3291"/>
      <c r="W18" s="3291"/>
      <c r="X18" s="3291"/>
      <c r="Y18" s="3291"/>
      <c r="Z18" s="3291"/>
      <c r="AA18" s="3291"/>
      <c r="AB18" s="3291"/>
      <c r="AC18" s="3291"/>
      <c r="AD18" s="3291"/>
    </row>
    <row r="19" spans="3:30" ht="31.5" customHeight="1">
      <c r="H19" s="3289" t="s">
        <v>1620</v>
      </c>
      <c r="I19" s="3289"/>
      <c r="J19" s="3289"/>
      <c r="K19" s="3289"/>
      <c r="L19" s="3287" t="str">
        <f>就労状況日別!$D$9</f>
        <v>0532-000-000</v>
      </c>
      <c r="M19" s="3287"/>
      <c r="N19" s="3287"/>
      <c r="O19" s="3287"/>
      <c r="P19" s="3287"/>
      <c r="Q19" s="3287"/>
      <c r="R19" s="3287"/>
      <c r="S19" s="3287"/>
      <c r="T19" s="3287"/>
      <c r="U19" s="3287"/>
      <c r="V19" s="3287"/>
      <c r="W19" s="3287"/>
      <c r="X19" s="3287"/>
      <c r="Y19" s="3287"/>
      <c r="Z19" s="3287"/>
      <c r="AA19" s="3287"/>
      <c r="AB19" s="3287"/>
      <c r="AC19" s="3287"/>
      <c r="AD19" s="3287"/>
    </row>
    <row r="20" spans="3:30" ht="31.5" customHeight="1">
      <c r="H20" s="3309" t="s">
        <v>1621</v>
      </c>
      <c r="I20" s="3309"/>
      <c r="J20" s="3309"/>
      <c r="K20" s="3309"/>
      <c r="L20" s="3287" t="str">
        <f>建退共加入労働者数報告書!$E$26</f>
        <v>000-0000</v>
      </c>
      <c r="M20" s="3287"/>
      <c r="N20" s="3287"/>
      <c r="O20" s="3287"/>
      <c r="P20" s="3287"/>
      <c r="Q20" s="3287"/>
      <c r="R20" s="3287"/>
      <c r="S20" s="3287"/>
      <c r="T20" s="3287"/>
      <c r="U20" s="3287"/>
      <c r="V20" s="3287"/>
      <c r="W20" s="3287"/>
      <c r="X20" s="3287"/>
      <c r="Y20" s="3287"/>
      <c r="Z20" s="3287"/>
      <c r="AA20" s="3287"/>
      <c r="AB20" s="3287"/>
      <c r="AC20" s="3287"/>
      <c r="AD20" s="3287"/>
    </row>
    <row r="21" spans="3:30" ht="15" customHeight="1">
      <c r="H21" s="3285" t="s">
        <v>1622</v>
      </c>
      <c r="I21" s="3285"/>
      <c r="J21" s="3285"/>
      <c r="K21" s="3285"/>
      <c r="L21" s="3286" t="str">
        <f>標準入力!$U$7&amp;""</f>
        <v>46925622030322</v>
      </c>
      <c r="M21" s="3286"/>
      <c r="N21" s="3286"/>
      <c r="O21" s="3286"/>
      <c r="P21" s="3286"/>
      <c r="Q21" s="3286"/>
      <c r="R21" s="3286"/>
      <c r="S21" s="3286"/>
      <c r="T21" s="3286"/>
      <c r="U21" s="3286"/>
      <c r="V21" s="3286"/>
      <c r="W21" s="3286"/>
      <c r="X21" s="3286"/>
      <c r="Y21" s="3286"/>
      <c r="Z21" s="3286"/>
      <c r="AA21" s="3286"/>
      <c r="AB21" s="3286"/>
      <c r="AC21" s="3286"/>
      <c r="AD21" s="3286"/>
    </row>
    <row r="22" spans="3:30" ht="15" customHeight="1">
      <c r="H22" s="3288" t="s">
        <v>1623</v>
      </c>
      <c r="I22" s="3288"/>
      <c r="J22" s="3288"/>
      <c r="K22" s="3288"/>
      <c r="L22" s="3287"/>
      <c r="M22" s="3287"/>
      <c r="N22" s="3287"/>
      <c r="O22" s="3287"/>
      <c r="P22" s="3287"/>
      <c r="Q22" s="3287"/>
      <c r="R22" s="3287"/>
      <c r="S22" s="3287"/>
      <c r="T22" s="3287"/>
      <c r="U22" s="3287"/>
      <c r="V22" s="3287"/>
      <c r="W22" s="3287"/>
      <c r="X22" s="3287"/>
      <c r="Y22" s="3287"/>
      <c r="Z22" s="3287"/>
      <c r="AA22" s="3287"/>
      <c r="AB22" s="3287"/>
      <c r="AC22" s="3287"/>
      <c r="AD22" s="3287"/>
    </row>
    <row r="23" spans="3:30" ht="15" customHeight="1">
      <c r="H23" s="3292" t="s">
        <v>1584</v>
      </c>
      <c r="I23" s="3292"/>
      <c r="J23" s="3292"/>
      <c r="K23" s="3292"/>
      <c r="L23" s="3286" t="str">
        <f>標準入力!$H$4</f>
        <v>土木第1グループ雑工事</v>
      </c>
      <c r="M23" s="3286"/>
      <c r="N23" s="3286"/>
      <c r="O23" s="3286"/>
      <c r="P23" s="3286"/>
      <c r="Q23" s="3286"/>
      <c r="R23" s="3286"/>
      <c r="S23" s="3286"/>
      <c r="T23" s="3286"/>
      <c r="U23" s="3286"/>
      <c r="V23" s="3286"/>
      <c r="W23" s="3286"/>
      <c r="X23" s="3286"/>
      <c r="Y23" s="3286"/>
      <c r="Z23" s="3286"/>
      <c r="AA23" s="3286"/>
      <c r="AB23" s="3286"/>
      <c r="AC23" s="3286"/>
      <c r="AD23" s="3286"/>
    </row>
    <row r="24" spans="3:30" ht="15" customHeight="1">
      <c r="H24" s="3288" t="s">
        <v>1624</v>
      </c>
      <c r="I24" s="3288"/>
      <c r="J24" s="3288"/>
      <c r="K24" s="3288"/>
      <c r="L24" s="3287"/>
      <c r="M24" s="3287"/>
      <c r="N24" s="3287"/>
      <c r="O24" s="3287"/>
      <c r="P24" s="3287"/>
      <c r="Q24" s="3287"/>
      <c r="R24" s="3287"/>
      <c r="S24" s="3287"/>
      <c r="T24" s="3287"/>
      <c r="U24" s="3287"/>
      <c r="V24" s="3287"/>
      <c r="W24" s="3287"/>
      <c r="X24" s="3287"/>
      <c r="Y24" s="3287"/>
      <c r="Z24" s="3287"/>
      <c r="AA24" s="3287"/>
      <c r="AB24" s="3287"/>
      <c r="AC24" s="3287"/>
      <c r="AD24" s="3287"/>
    </row>
    <row r="25" spans="3:30" ht="31.5" customHeight="1">
      <c r="H25" s="3289" t="s">
        <v>1625</v>
      </c>
      <c r="I25" s="3289"/>
      <c r="J25" s="3289"/>
      <c r="K25" s="3289"/>
      <c r="L25" s="3287">
        <f>標準入力!$H$3</f>
        <v>2011001</v>
      </c>
      <c r="M25" s="3287"/>
      <c r="N25" s="3287"/>
      <c r="O25" s="3287"/>
      <c r="P25" s="3287"/>
      <c r="Q25" s="3287"/>
      <c r="R25" s="3287"/>
      <c r="S25" s="3287"/>
      <c r="T25" s="3287"/>
      <c r="U25" s="3287"/>
      <c r="V25" s="3287"/>
      <c r="W25" s="3287"/>
      <c r="X25" s="3287"/>
      <c r="Y25" s="3287"/>
      <c r="Z25" s="3287"/>
      <c r="AA25" s="3287"/>
      <c r="AB25" s="3287"/>
      <c r="AC25" s="3287"/>
      <c r="AD25" s="3287"/>
    </row>
    <row r="26" spans="3:30" ht="15.75" customHeight="1">
      <c r="H26" s="3285" t="s">
        <v>1622</v>
      </c>
      <c r="I26" s="3285"/>
      <c r="J26" s="3285"/>
      <c r="K26" s="3285"/>
      <c r="L26" s="3286" t="str">
        <f>標準入力!$U$4&amp;""</f>
        <v/>
      </c>
      <c r="M26" s="3286"/>
      <c r="N26" s="3286"/>
      <c r="O26" s="3286"/>
      <c r="P26" s="3286"/>
      <c r="Q26" s="3286"/>
      <c r="R26" s="3286"/>
      <c r="S26" s="3286"/>
      <c r="T26" s="3286"/>
      <c r="U26" s="3286"/>
      <c r="V26" s="3286"/>
      <c r="W26" s="3286"/>
      <c r="X26" s="3286"/>
      <c r="Y26" s="3286"/>
      <c r="Z26" s="3286"/>
      <c r="AA26" s="3286"/>
      <c r="AB26" s="3286"/>
      <c r="AC26" s="3286"/>
      <c r="AD26" s="3286"/>
    </row>
    <row r="27" spans="3:30" ht="15.75" customHeight="1">
      <c r="H27" s="3288" t="s">
        <v>1626</v>
      </c>
      <c r="I27" s="3288"/>
      <c r="J27" s="3288"/>
      <c r="K27" s="3288"/>
      <c r="L27" s="3287"/>
      <c r="M27" s="3287"/>
      <c r="N27" s="3287"/>
      <c r="O27" s="3287"/>
      <c r="P27" s="3287"/>
      <c r="Q27" s="3287"/>
      <c r="R27" s="3287"/>
      <c r="S27" s="3287"/>
      <c r="T27" s="3287"/>
      <c r="U27" s="3287"/>
      <c r="V27" s="3287"/>
      <c r="W27" s="3287"/>
      <c r="X27" s="3287"/>
      <c r="Y27" s="3287"/>
      <c r="Z27" s="3287"/>
      <c r="AA27" s="3287"/>
      <c r="AB27" s="3287"/>
      <c r="AC27" s="3287"/>
      <c r="AD27" s="3287"/>
    </row>
    <row r="28" spans="3:30" ht="16.5" customHeight="1"/>
    <row r="29" spans="3:30">
      <c r="C29" s="837" t="s">
        <v>1627</v>
      </c>
    </row>
    <row r="30" spans="3:30" ht="15" customHeight="1"/>
    <row r="31" spans="3:30" ht="14.25">
      <c r="M31" s="819" t="s">
        <v>544</v>
      </c>
    </row>
    <row r="33" spans="2:30" ht="20.25" customHeight="1">
      <c r="C33" s="837" t="s">
        <v>1628</v>
      </c>
      <c r="F33" s="3306">
        <f>就労状況日別!$Q$24</f>
        <v>44470</v>
      </c>
      <c r="G33" s="3306"/>
      <c r="H33" s="3306"/>
      <c r="I33" s="3306"/>
      <c r="J33" s="3306"/>
      <c r="K33" s="3306"/>
      <c r="L33" s="3306"/>
      <c r="M33" s="820" t="s">
        <v>201</v>
      </c>
      <c r="O33" s="3303">
        <f>就労状況日別!$X$24</f>
        <v>44500</v>
      </c>
      <c r="P33" s="3303"/>
      <c r="Q33" s="3303"/>
      <c r="R33" s="3303"/>
      <c r="S33" s="3303"/>
      <c r="T33" s="3303"/>
      <c r="U33" s="3303"/>
      <c r="V33" s="3303"/>
      <c r="W33" s="3303"/>
      <c r="Y33" s="3307" t="s">
        <v>1629</v>
      </c>
      <c r="Z33" s="3289"/>
      <c r="AA33" s="3289"/>
      <c r="AB33" s="3289"/>
      <c r="AC33" s="3289"/>
      <c r="AD33" s="3308"/>
    </row>
    <row r="34" spans="2:30" ht="12" customHeight="1">
      <c r="Y34" s="821"/>
      <c r="Z34" s="817"/>
      <c r="AA34" s="817"/>
      <c r="AB34" s="817"/>
      <c r="AC34" s="817"/>
      <c r="AD34" s="822"/>
    </row>
    <row r="35" spans="2:30" ht="17.25">
      <c r="C35" s="837" t="s">
        <v>1630</v>
      </c>
      <c r="F35" s="813"/>
      <c r="G35" s="3296">
        <f>就労状況契約者別!$Y$37</f>
        <v>0</v>
      </c>
      <c r="H35" s="3296"/>
      <c r="I35" s="3296"/>
      <c r="J35" s="836" t="s">
        <v>1631</v>
      </c>
      <c r="L35" s="837" t="s">
        <v>1632</v>
      </c>
      <c r="P35" s="813"/>
      <c r="Q35" s="3296">
        <f>就労状況契約者別!$AE$37</f>
        <v>0</v>
      </c>
      <c r="R35" s="3296"/>
      <c r="S35" s="3296"/>
      <c r="T35" s="836" t="s">
        <v>256</v>
      </c>
      <c r="Y35" s="823"/>
      <c r="AD35" s="824"/>
    </row>
    <row r="36" spans="2:30">
      <c r="Y36" s="825"/>
      <c r="Z36" s="813"/>
      <c r="AA36" s="813"/>
      <c r="AB36" s="813"/>
      <c r="AC36" s="813"/>
      <c r="AD36" s="826"/>
    </row>
    <row r="38" spans="2:30" ht="14.25" thickBot="1">
      <c r="B38" s="827"/>
      <c r="C38" s="827"/>
      <c r="D38" s="827"/>
      <c r="E38" s="827"/>
      <c r="F38" s="827"/>
      <c r="G38" s="827"/>
      <c r="H38" s="827"/>
      <c r="I38" s="827"/>
      <c r="J38" s="827"/>
      <c r="K38" s="827"/>
      <c r="L38" s="827"/>
      <c r="M38" s="827"/>
      <c r="N38" s="827"/>
      <c r="O38" s="827"/>
      <c r="P38" s="827"/>
      <c r="Q38" s="827"/>
      <c r="R38" s="827"/>
      <c r="S38" s="827"/>
      <c r="T38" s="827"/>
      <c r="U38" s="827"/>
      <c r="V38" s="827"/>
      <c r="W38" s="827"/>
      <c r="X38" s="827"/>
      <c r="Y38" s="827"/>
      <c r="Z38" s="827"/>
      <c r="AA38" s="827"/>
      <c r="AB38" s="827"/>
      <c r="AC38" s="827"/>
      <c r="AD38" s="827"/>
    </row>
    <row r="41" spans="2:30" ht="17.25">
      <c r="B41" s="3297" t="s">
        <v>1633</v>
      </c>
      <c r="C41" s="3297"/>
      <c r="D41" s="3297"/>
      <c r="E41" s="3297"/>
      <c r="F41" s="3297"/>
      <c r="G41" s="3297"/>
      <c r="H41" s="3297"/>
      <c r="I41" s="3297"/>
      <c r="J41" s="3297"/>
      <c r="K41" s="3297"/>
      <c r="L41" s="3297"/>
      <c r="M41" s="3297"/>
      <c r="N41" s="3297"/>
      <c r="O41" s="3297"/>
      <c r="P41" s="3297"/>
      <c r="Q41" s="3297"/>
      <c r="R41" s="3297"/>
      <c r="S41" s="3297"/>
      <c r="T41" s="3297"/>
      <c r="U41" s="3297"/>
      <c r="V41" s="3297"/>
      <c r="W41" s="3297"/>
      <c r="X41" s="3297"/>
      <c r="Y41" s="3297"/>
      <c r="Z41" s="3297"/>
      <c r="AA41" s="3297"/>
      <c r="AB41" s="3297"/>
      <c r="AC41" s="3297"/>
      <c r="AD41" s="3297"/>
    </row>
    <row r="43" spans="2:30">
      <c r="V43" s="812" t="s">
        <v>1616</v>
      </c>
      <c r="W43" s="813"/>
      <c r="X43" s="813"/>
      <c r="Y43" s="3298" t="str">
        <f>就労状況日別!$AD$4&amp;""</f>
        <v/>
      </c>
      <c r="Z43" s="3298"/>
      <c r="AA43" s="3298"/>
      <c r="AB43" s="3298"/>
      <c r="AC43" s="3298"/>
      <c r="AD43" s="3298"/>
    </row>
    <row r="46" spans="2:30" ht="30" customHeight="1">
      <c r="B46" s="3288" t="s">
        <v>1617</v>
      </c>
      <c r="C46" s="3288"/>
      <c r="D46" s="3288"/>
      <c r="E46" s="3288"/>
      <c r="F46" s="3288"/>
      <c r="G46" s="3299" t="str">
        <f>標準入力!$H$2&amp;"　殿"</f>
        <v>株式会社波多野組　殿</v>
      </c>
      <c r="H46" s="3299"/>
      <c r="I46" s="3299"/>
      <c r="J46" s="3299"/>
      <c r="K46" s="3299"/>
      <c r="L46" s="3299"/>
      <c r="M46" s="3299"/>
      <c r="N46" s="3299"/>
      <c r="O46" s="3299"/>
      <c r="P46" s="3299"/>
      <c r="Q46" s="3299"/>
      <c r="R46" s="3299"/>
      <c r="S46" s="3299"/>
      <c r="T46" s="3299"/>
      <c r="U46" s="3299"/>
      <c r="V46" s="816"/>
      <c r="W46" s="816"/>
      <c r="X46" s="816"/>
      <c r="Y46" s="816"/>
      <c r="Z46" s="816"/>
      <c r="AA46" s="816"/>
      <c r="AB46" s="816"/>
      <c r="AC46" s="816"/>
      <c r="AD46" s="816"/>
    </row>
    <row r="47" spans="2:30">
      <c r="B47" s="817"/>
      <c r="C47" s="817"/>
      <c r="D47" s="817"/>
      <c r="E47" s="817"/>
      <c r="F47" s="817"/>
      <c r="G47" s="817"/>
      <c r="H47" s="817"/>
      <c r="I47" s="817"/>
      <c r="J47" s="817"/>
      <c r="K47" s="817"/>
      <c r="L47" s="817"/>
      <c r="M47" s="817"/>
      <c r="N47" s="817"/>
      <c r="O47" s="817"/>
      <c r="P47" s="817"/>
      <c r="Q47" s="817"/>
      <c r="R47" s="817"/>
      <c r="S47" s="817"/>
      <c r="T47" s="817"/>
      <c r="U47" s="817"/>
      <c r="V47" s="817"/>
      <c r="W47" s="817"/>
      <c r="X47" s="817"/>
      <c r="Y47" s="817"/>
      <c r="Z47" s="817"/>
      <c r="AA47" s="817"/>
      <c r="AB47" s="817"/>
      <c r="AC47" s="817"/>
      <c r="AD47" s="817"/>
    </row>
    <row r="48" spans="2:30" ht="13.5" customHeight="1">
      <c r="N48" s="3300"/>
      <c r="O48" s="3300"/>
      <c r="P48" s="3300"/>
      <c r="Q48" s="3300"/>
      <c r="R48" s="3300"/>
    </row>
    <row r="49" spans="3:30" ht="13.5" customHeight="1">
      <c r="I49" s="813"/>
      <c r="J49" s="812"/>
      <c r="K49" s="828" t="s">
        <v>1634</v>
      </c>
      <c r="L49" s="813"/>
      <c r="M49" s="813"/>
      <c r="N49" s="3301"/>
      <c r="O49" s="3301"/>
      <c r="P49" s="3301"/>
      <c r="Q49" s="3301"/>
      <c r="R49" s="3301"/>
      <c r="S49" s="812" t="s">
        <v>1635</v>
      </c>
    </row>
    <row r="50" spans="3:30">
      <c r="N50" s="829"/>
      <c r="O50" s="829"/>
      <c r="P50" s="829"/>
      <c r="Q50" s="829"/>
      <c r="R50" s="829"/>
    </row>
    <row r="51" spans="3:30" ht="13.5" customHeight="1">
      <c r="N51" s="3300"/>
      <c r="O51" s="3300"/>
      <c r="P51" s="3300"/>
      <c r="Q51" s="3300"/>
      <c r="R51" s="3300"/>
    </row>
    <row r="52" spans="3:30" ht="13.5" customHeight="1">
      <c r="I52" s="813"/>
      <c r="J52" s="812"/>
      <c r="K52" s="828" t="s">
        <v>1636</v>
      </c>
      <c r="L52" s="813"/>
      <c r="M52" s="813"/>
      <c r="N52" s="3301"/>
      <c r="O52" s="3301"/>
      <c r="P52" s="3301"/>
      <c r="Q52" s="3301"/>
      <c r="R52" s="3301"/>
      <c r="S52" s="812" t="s">
        <v>1635</v>
      </c>
      <c r="W52" s="830" t="str">
        <f>IF(AND(N48="",N51=""),"",IF(Q35=(N48+(N51*10)),"","請求に対する受領枚数エラー"))</f>
        <v/>
      </c>
    </row>
    <row r="55" spans="3:30">
      <c r="C55" s="837" t="s">
        <v>1637</v>
      </c>
    </row>
    <row r="57" spans="3:30" ht="18.75" customHeight="1">
      <c r="U57" s="3302" t="s">
        <v>1040</v>
      </c>
      <c r="V57" s="3302"/>
      <c r="W57" s="3302"/>
      <c r="X57" s="3302"/>
      <c r="Y57" s="3302"/>
      <c r="Z57" s="3302"/>
      <c r="AA57" s="3302"/>
      <c r="AB57" s="3302"/>
      <c r="AC57" s="3302"/>
    </row>
    <row r="59" spans="3:30">
      <c r="Z59" s="3293" t="s">
        <v>1638</v>
      </c>
      <c r="AA59" s="3293"/>
      <c r="AB59" s="3293"/>
      <c r="AC59" s="3293"/>
      <c r="AD59" s="3293"/>
    </row>
    <row r="60" spans="3:30">
      <c r="Z60" s="3293"/>
      <c r="AA60" s="3293"/>
      <c r="AB60" s="3293"/>
      <c r="AC60" s="3293"/>
      <c r="AD60" s="3293"/>
    </row>
    <row r="61" spans="3:30" ht="13.5" customHeight="1">
      <c r="P61" s="3294" t="str">
        <f>標準入力!$H$7</f>
        <v>●●●●株式会社</v>
      </c>
      <c r="Q61" s="3294"/>
      <c r="R61" s="3294"/>
      <c r="S61" s="3294"/>
      <c r="T61" s="3294"/>
      <c r="U61" s="3294"/>
      <c r="V61" s="3294"/>
      <c r="W61" s="3294"/>
      <c r="X61" s="3294"/>
      <c r="Y61" s="3294"/>
      <c r="Z61" s="3293"/>
      <c r="AA61" s="3293"/>
      <c r="AB61" s="3293"/>
      <c r="AC61" s="3293"/>
      <c r="AD61" s="3293"/>
    </row>
    <row r="62" spans="3:30" ht="13.5" customHeight="1">
      <c r="L62" s="812" t="s">
        <v>1639</v>
      </c>
      <c r="M62" s="813"/>
      <c r="N62" s="813"/>
      <c r="O62" s="813"/>
      <c r="P62" s="3295"/>
      <c r="Q62" s="3295"/>
      <c r="R62" s="3295"/>
      <c r="S62" s="3295"/>
      <c r="T62" s="3295"/>
      <c r="U62" s="3295"/>
      <c r="V62" s="3295"/>
      <c r="W62" s="3295"/>
      <c r="X62" s="3295"/>
      <c r="Y62" s="3295"/>
      <c r="Z62" s="3293"/>
      <c r="AA62" s="3293"/>
      <c r="AB62" s="3293"/>
      <c r="AC62" s="3293"/>
      <c r="AD62" s="3293"/>
    </row>
  </sheetData>
  <sheetProtection sheet="1" objects="1" scenarios="1" selectLockedCells="1"/>
  <mergeCells count="43">
    <mergeCell ref="B14:F14"/>
    <mergeCell ref="G14:U14"/>
    <mergeCell ref="X1:AD1"/>
    <mergeCell ref="U57:AC57"/>
    <mergeCell ref="O33:W33"/>
    <mergeCell ref="B6:AD6"/>
    <mergeCell ref="B7:AD7"/>
    <mergeCell ref="Y9:AD9"/>
    <mergeCell ref="V10:AD10"/>
    <mergeCell ref="B13:C13"/>
    <mergeCell ref="F33:L33"/>
    <mergeCell ref="Y33:AD33"/>
    <mergeCell ref="H20:K20"/>
    <mergeCell ref="L20:AD20"/>
    <mergeCell ref="H21:K21"/>
    <mergeCell ref="L21:AD22"/>
    <mergeCell ref="Z60:AD62"/>
    <mergeCell ref="P61:Y62"/>
    <mergeCell ref="G35:I35"/>
    <mergeCell ref="Q35:S35"/>
    <mergeCell ref="B41:AD41"/>
    <mergeCell ref="Y43:AD43"/>
    <mergeCell ref="B46:F46"/>
    <mergeCell ref="G46:U46"/>
    <mergeCell ref="N48:R49"/>
    <mergeCell ref="N51:R52"/>
    <mergeCell ref="Z59:AD59"/>
    <mergeCell ref="H26:K26"/>
    <mergeCell ref="L26:AD27"/>
    <mergeCell ref="H27:K27"/>
    <mergeCell ref="H17:K17"/>
    <mergeCell ref="L17:AD17"/>
    <mergeCell ref="H18:K18"/>
    <mergeCell ref="H19:K19"/>
    <mergeCell ref="L19:AD19"/>
    <mergeCell ref="L18:P18"/>
    <mergeCell ref="Q18:AD18"/>
    <mergeCell ref="H22:K22"/>
    <mergeCell ref="H23:K23"/>
    <mergeCell ref="L23:AD24"/>
    <mergeCell ref="H24:K24"/>
    <mergeCell ref="H25:K25"/>
    <mergeCell ref="L25:AD25"/>
  </mergeCells>
  <phoneticPr fontId="1"/>
  <dataValidations count="1">
    <dataValidation type="list" allowBlank="1" sqref="V10:AD10 U57:AC57" xr:uid="{D38F837B-908E-49C1-8609-AE6BD6599946}">
      <formula1>"令和　　年　　月　　日"</formula1>
    </dataValidation>
  </dataValidations>
  <pageMargins left="0.86614173228346458" right="0.31496062992125984" top="0.31496062992125984" bottom="0.35433070866141736" header="0.19685039370078741" footer="0.19685039370078741"/>
  <pageSetup paperSize="9" scale="79" orientation="portrait" blackAndWhite="1"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97A07F-AC12-41CE-A272-69D02A0C9BFA}">
  <sheetPr codeName="Sheet9"/>
  <dimension ref="A1:AY55"/>
  <sheetViews>
    <sheetView showGridLines="0" view="pageBreakPreview" zoomScale="90" zoomScaleNormal="100" zoomScaleSheetLayoutView="90" workbookViewId="0">
      <selection activeCell="AQ6" sqref="AQ6:AX6"/>
    </sheetView>
  </sheetViews>
  <sheetFormatPr defaultRowHeight="13.5"/>
  <cols>
    <col min="1" max="1" width="6.25" style="841" customWidth="1"/>
    <col min="2" max="11" width="3.125" style="841" customWidth="1"/>
    <col min="12" max="12" width="6.25" style="841" customWidth="1"/>
    <col min="13" max="20" width="3.125" style="841" customWidth="1"/>
    <col min="21" max="21" width="3.25" style="841" customWidth="1"/>
    <col min="22" max="25" width="3.125" style="841" customWidth="1"/>
    <col min="26" max="26" width="6.25" style="841" bestFit="1" customWidth="1"/>
    <col min="27" max="62" width="3.125" style="841" customWidth="1"/>
    <col min="63" max="256" width="9" style="841"/>
    <col min="257" max="257" width="6.25" style="841" customWidth="1"/>
    <col min="258" max="267" width="3.125" style="841" customWidth="1"/>
    <col min="268" max="268" width="6.25" style="841" customWidth="1"/>
    <col min="269" max="276" width="3.125" style="841" customWidth="1"/>
    <col min="277" max="277" width="3.25" style="841" customWidth="1"/>
    <col min="278" max="281" width="3.125" style="841" customWidth="1"/>
    <col min="282" max="282" width="6.25" style="841" bestFit="1" customWidth="1"/>
    <col min="283" max="318" width="3.125" style="841" customWidth="1"/>
    <col min="319" max="512" width="9" style="841"/>
    <col min="513" max="513" width="6.25" style="841" customWidth="1"/>
    <col min="514" max="523" width="3.125" style="841" customWidth="1"/>
    <col min="524" max="524" width="6.25" style="841" customWidth="1"/>
    <col min="525" max="532" width="3.125" style="841" customWidth="1"/>
    <col min="533" max="533" width="3.25" style="841" customWidth="1"/>
    <col min="534" max="537" width="3.125" style="841" customWidth="1"/>
    <col min="538" max="538" width="6.25" style="841" bestFit="1" customWidth="1"/>
    <col min="539" max="574" width="3.125" style="841" customWidth="1"/>
    <col min="575" max="768" width="9" style="841"/>
    <col min="769" max="769" width="6.25" style="841" customWidth="1"/>
    <col min="770" max="779" width="3.125" style="841" customWidth="1"/>
    <col min="780" max="780" width="6.25" style="841" customWidth="1"/>
    <col min="781" max="788" width="3.125" style="841" customWidth="1"/>
    <col min="789" max="789" width="3.25" style="841" customWidth="1"/>
    <col min="790" max="793" width="3.125" style="841" customWidth="1"/>
    <col min="794" max="794" width="6.25" style="841" bestFit="1" customWidth="1"/>
    <col min="795" max="830" width="3.125" style="841" customWidth="1"/>
    <col min="831" max="1024" width="9" style="841"/>
    <col min="1025" max="1025" width="6.25" style="841" customWidth="1"/>
    <col min="1026" max="1035" width="3.125" style="841" customWidth="1"/>
    <col min="1036" max="1036" width="6.25" style="841" customWidth="1"/>
    <col min="1037" max="1044" width="3.125" style="841" customWidth="1"/>
    <col min="1045" max="1045" width="3.25" style="841" customWidth="1"/>
    <col min="1046" max="1049" width="3.125" style="841" customWidth="1"/>
    <col min="1050" max="1050" width="6.25" style="841" bestFit="1" customWidth="1"/>
    <col min="1051" max="1086" width="3.125" style="841" customWidth="1"/>
    <col min="1087" max="1280" width="9" style="841"/>
    <col min="1281" max="1281" width="6.25" style="841" customWidth="1"/>
    <col min="1282" max="1291" width="3.125" style="841" customWidth="1"/>
    <col min="1292" max="1292" width="6.25" style="841" customWidth="1"/>
    <col min="1293" max="1300" width="3.125" style="841" customWidth="1"/>
    <col min="1301" max="1301" width="3.25" style="841" customWidth="1"/>
    <col min="1302" max="1305" width="3.125" style="841" customWidth="1"/>
    <col min="1306" max="1306" width="6.25" style="841" bestFit="1" customWidth="1"/>
    <col min="1307" max="1342" width="3.125" style="841" customWidth="1"/>
    <col min="1343" max="1536" width="9" style="841"/>
    <col min="1537" max="1537" width="6.25" style="841" customWidth="1"/>
    <col min="1538" max="1547" width="3.125" style="841" customWidth="1"/>
    <col min="1548" max="1548" width="6.25" style="841" customWidth="1"/>
    <col min="1549" max="1556" width="3.125" style="841" customWidth="1"/>
    <col min="1557" max="1557" width="3.25" style="841" customWidth="1"/>
    <col min="1558" max="1561" width="3.125" style="841" customWidth="1"/>
    <col min="1562" max="1562" width="6.25" style="841" bestFit="1" customWidth="1"/>
    <col min="1563" max="1598" width="3.125" style="841" customWidth="1"/>
    <col min="1599" max="1792" width="9" style="841"/>
    <col min="1793" max="1793" width="6.25" style="841" customWidth="1"/>
    <col min="1794" max="1803" width="3.125" style="841" customWidth="1"/>
    <col min="1804" max="1804" width="6.25" style="841" customWidth="1"/>
    <col min="1805" max="1812" width="3.125" style="841" customWidth="1"/>
    <col min="1813" max="1813" width="3.25" style="841" customWidth="1"/>
    <col min="1814" max="1817" width="3.125" style="841" customWidth="1"/>
    <col min="1818" max="1818" width="6.25" style="841" bestFit="1" customWidth="1"/>
    <col min="1819" max="1854" width="3.125" style="841" customWidth="1"/>
    <col min="1855" max="2048" width="9" style="841"/>
    <col min="2049" max="2049" width="6.25" style="841" customWidth="1"/>
    <col min="2050" max="2059" width="3.125" style="841" customWidth="1"/>
    <col min="2060" max="2060" width="6.25" style="841" customWidth="1"/>
    <col min="2061" max="2068" width="3.125" style="841" customWidth="1"/>
    <col min="2069" max="2069" width="3.25" style="841" customWidth="1"/>
    <col min="2070" max="2073" width="3.125" style="841" customWidth="1"/>
    <col min="2074" max="2074" width="6.25" style="841" bestFit="1" customWidth="1"/>
    <col min="2075" max="2110" width="3.125" style="841" customWidth="1"/>
    <col min="2111" max="2304" width="9" style="841"/>
    <col min="2305" max="2305" width="6.25" style="841" customWidth="1"/>
    <col min="2306" max="2315" width="3.125" style="841" customWidth="1"/>
    <col min="2316" max="2316" width="6.25" style="841" customWidth="1"/>
    <col min="2317" max="2324" width="3.125" style="841" customWidth="1"/>
    <col min="2325" max="2325" width="3.25" style="841" customWidth="1"/>
    <col min="2326" max="2329" width="3.125" style="841" customWidth="1"/>
    <col min="2330" max="2330" width="6.25" style="841" bestFit="1" customWidth="1"/>
    <col min="2331" max="2366" width="3.125" style="841" customWidth="1"/>
    <col min="2367" max="2560" width="9" style="841"/>
    <col min="2561" max="2561" width="6.25" style="841" customWidth="1"/>
    <col min="2562" max="2571" width="3.125" style="841" customWidth="1"/>
    <col min="2572" max="2572" width="6.25" style="841" customWidth="1"/>
    <col min="2573" max="2580" width="3.125" style="841" customWidth="1"/>
    <col min="2581" max="2581" width="3.25" style="841" customWidth="1"/>
    <col min="2582" max="2585" width="3.125" style="841" customWidth="1"/>
    <col min="2586" max="2586" width="6.25" style="841" bestFit="1" customWidth="1"/>
    <col min="2587" max="2622" width="3.125" style="841" customWidth="1"/>
    <col min="2623" max="2816" width="9" style="841"/>
    <col min="2817" max="2817" width="6.25" style="841" customWidth="1"/>
    <col min="2818" max="2827" width="3.125" style="841" customWidth="1"/>
    <col min="2828" max="2828" width="6.25" style="841" customWidth="1"/>
    <col min="2829" max="2836" width="3.125" style="841" customWidth="1"/>
    <col min="2837" max="2837" width="3.25" style="841" customWidth="1"/>
    <col min="2838" max="2841" width="3.125" style="841" customWidth="1"/>
    <col min="2842" max="2842" width="6.25" style="841" bestFit="1" customWidth="1"/>
    <col min="2843" max="2878" width="3.125" style="841" customWidth="1"/>
    <col min="2879" max="3072" width="9" style="841"/>
    <col min="3073" max="3073" width="6.25" style="841" customWidth="1"/>
    <col min="3074" max="3083" width="3.125" style="841" customWidth="1"/>
    <col min="3084" max="3084" width="6.25" style="841" customWidth="1"/>
    <col min="3085" max="3092" width="3.125" style="841" customWidth="1"/>
    <col min="3093" max="3093" width="3.25" style="841" customWidth="1"/>
    <col min="3094" max="3097" width="3.125" style="841" customWidth="1"/>
    <col min="3098" max="3098" width="6.25" style="841" bestFit="1" customWidth="1"/>
    <col min="3099" max="3134" width="3.125" style="841" customWidth="1"/>
    <col min="3135" max="3328" width="9" style="841"/>
    <col min="3329" max="3329" width="6.25" style="841" customWidth="1"/>
    <col min="3330" max="3339" width="3.125" style="841" customWidth="1"/>
    <col min="3340" max="3340" width="6.25" style="841" customWidth="1"/>
    <col min="3341" max="3348" width="3.125" style="841" customWidth="1"/>
    <col min="3349" max="3349" width="3.25" style="841" customWidth="1"/>
    <col min="3350" max="3353" width="3.125" style="841" customWidth="1"/>
    <col min="3354" max="3354" width="6.25" style="841" bestFit="1" customWidth="1"/>
    <col min="3355" max="3390" width="3.125" style="841" customWidth="1"/>
    <col min="3391" max="3584" width="9" style="841"/>
    <col min="3585" max="3585" width="6.25" style="841" customWidth="1"/>
    <col min="3586" max="3595" width="3.125" style="841" customWidth="1"/>
    <col min="3596" max="3596" width="6.25" style="841" customWidth="1"/>
    <col min="3597" max="3604" width="3.125" style="841" customWidth="1"/>
    <col min="3605" max="3605" width="3.25" style="841" customWidth="1"/>
    <col min="3606" max="3609" width="3.125" style="841" customWidth="1"/>
    <col min="3610" max="3610" width="6.25" style="841" bestFit="1" customWidth="1"/>
    <col min="3611" max="3646" width="3.125" style="841" customWidth="1"/>
    <col min="3647" max="3840" width="9" style="841"/>
    <col min="3841" max="3841" width="6.25" style="841" customWidth="1"/>
    <col min="3842" max="3851" width="3.125" style="841" customWidth="1"/>
    <col min="3852" max="3852" width="6.25" style="841" customWidth="1"/>
    <col min="3853" max="3860" width="3.125" style="841" customWidth="1"/>
    <col min="3861" max="3861" width="3.25" style="841" customWidth="1"/>
    <col min="3862" max="3865" width="3.125" style="841" customWidth="1"/>
    <col min="3866" max="3866" width="6.25" style="841" bestFit="1" customWidth="1"/>
    <col min="3867" max="3902" width="3.125" style="841" customWidth="1"/>
    <col min="3903" max="4096" width="9" style="841"/>
    <col min="4097" max="4097" width="6.25" style="841" customWidth="1"/>
    <col min="4098" max="4107" width="3.125" style="841" customWidth="1"/>
    <col min="4108" max="4108" width="6.25" style="841" customWidth="1"/>
    <col min="4109" max="4116" width="3.125" style="841" customWidth="1"/>
    <col min="4117" max="4117" width="3.25" style="841" customWidth="1"/>
    <col min="4118" max="4121" width="3.125" style="841" customWidth="1"/>
    <col min="4122" max="4122" width="6.25" style="841" bestFit="1" customWidth="1"/>
    <col min="4123" max="4158" width="3.125" style="841" customWidth="1"/>
    <col min="4159" max="4352" width="9" style="841"/>
    <col min="4353" max="4353" width="6.25" style="841" customWidth="1"/>
    <col min="4354" max="4363" width="3.125" style="841" customWidth="1"/>
    <col min="4364" max="4364" width="6.25" style="841" customWidth="1"/>
    <col min="4365" max="4372" width="3.125" style="841" customWidth="1"/>
    <col min="4373" max="4373" width="3.25" style="841" customWidth="1"/>
    <col min="4374" max="4377" width="3.125" style="841" customWidth="1"/>
    <col min="4378" max="4378" width="6.25" style="841" bestFit="1" customWidth="1"/>
    <col min="4379" max="4414" width="3.125" style="841" customWidth="1"/>
    <col min="4415" max="4608" width="9" style="841"/>
    <col min="4609" max="4609" width="6.25" style="841" customWidth="1"/>
    <col min="4610" max="4619" width="3.125" style="841" customWidth="1"/>
    <col min="4620" max="4620" width="6.25" style="841" customWidth="1"/>
    <col min="4621" max="4628" width="3.125" style="841" customWidth="1"/>
    <col min="4629" max="4629" width="3.25" style="841" customWidth="1"/>
    <col min="4630" max="4633" width="3.125" style="841" customWidth="1"/>
    <col min="4634" max="4634" width="6.25" style="841" bestFit="1" customWidth="1"/>
    <col min="4635" max="4670" width="3.125" style="841" customWidth="1"/>
    <col min="4671" max="4864" width="9" style="841"/>
    <col min="4865" max="4865" width="6.25" style="841" customWidth="1"/>
    <col min="4866" max="4875" width="3.125" style="841" customWidth="1"/>
    <col min="4876" max="4876" width="6.25" style="841" customWidth="1"/>
    <col min="4877" max="4884" width="3.125" style="841" customWidth="1"/>
    <col min="4885" max="4885" width="3.25" style="841" customWidth="1"/>
    <col min="4886" max="4889" width="3.125" style="841" customWidth="1"/>
    <col min="4890" max="4890" width="6.25" style="841" bestFit="1" customWidth="1"/>
    <col min="4891" max="4926" width="3.125" style="841" customWidth="1"/>
    <col min="4927" max="5120" width="9" style="841"/>
    <col min="5121" max="5121" width="6.25" style="841" customWidth="1"/>
    <col min="5122" max="5131" width="3.125" style="841" customWidth="1"/>
    <col min="5132" max="5132" width="6.25" style="841" customWidth="1"/>
    <col min="5133" max="5140" width="3.125" style="841" customWidth="1"/>
    <col min="5141" max="5141" width="3.25" style="841" customWidth="1"/>
    <col min="5142" max="5145" width="3.125" style="841" customWidth="1"/>
    <col min="5146" max="5146" width="6.25" style="841" bestFit="1" customWidth="1"/>
    <col min="5147" max="5182" width="3.125" style="841" customWidth="1"/>
    <col min="5183" max="5376" width="9" style="841"/>
    <col min="5377" max="5377" width="6.25" style="841" customWidth="1"/>
    <col min="5378" max="5387" width="3.125" style="841" customWidth="1"/>
    <col min="5388" max="5388" width="6.25" style="841" customWidth="1"/>
    <col min="5389" max="5396" width="3.125" style="841" customWidth="1"/>
    <col min="5397" max="5397" width="3.25" style="841" customWidth="1"/>
    <col min="5398" max="5401" width="3.125" style="841" customWidth="1"/>
    <col min="5402" max="5402" width="6.25" style="841" bestFit="1" customWidth="1"/>
    <col min="5403" max="5438" width="3.125" style="841" customWidth="1"/>
    <col min="5439" max="5632" width="9" style="841"/>
    <col min="5633" max="5633" width="6.25" style="841" customWidth="1"/>
    <col min="5634" max="5643" width="3.125" style="841" customWidth="1"/>
    <col min="5644" max="5644" width="6.25" style="841" customWidth="1"/>
    <col min="5645" max="5652" width="3.125" style="841" customWidth="1"/>
    <col min="5653" max="5653" width="3.25" style="841" customWidth="1"/>
    <col min="5654" max="5657" width="3.125" style="841" customWidth="1"/>
    <col min="5658" max="5658" width="6.25" style="841" bestFit="1" customWidth="1"/>
    <col min="5659" max="5694" width="3.125" style="841" customWidth="1"/>
    <col min="5695" max="5888" width="9" style="841"/>
    <col min="5889" max="5889" width="6.25" style="841" customWidth="1"/>
    <col min="5890" max="5899" width="3.125" style="841" customWidth="1"/>
    <col min="5900" max="5900" width="6.25" style="841" customWidth="1"/>
    <col min="5901" max="5908" width="3.125" style="841" customWidth="1"/>
    <col min="5909" max="5909" width="3.25" style="841" customWidth="1"/>
    <col min="5910" max="5913" width="3.125" style="841" customWidth="1"/>
    <col min="5914" max="5914" width="6.25" style="841" bestFit="1" customWidth="1"/>
    <col min="5915" max="5950" width="3.125" style="841" customWidth="1"/>
    <col min="5951" max="6144" width="9" style="841"/>
    <col min="6145" max="6145" width="6.25" style="841" customWidth="1"/>
    <col min="6146" max="6155" width="3.125" style="841" customWidth="1"/>
    <col min="6156" max="6156" width="6.25" style="841" customWidth="1"/>
    <col min="6157" max="6164" width="3.125" style="841" customWidth="1"/>
    <col min="6165" max="6165" width="3.25" style="841" customWidth="1"/>
    <col min="6166" max="6169" width="3.125" style="841" customWidth="1"/>
    <col min="6170" max="6170" width="6.25" style="841" bestFit="1" customWidth="1"/>
    <col min="6171" max="6206" width="3.125" style="841" customWidth="1"/>
    <col min="6207" max="6400" width="9" style="841"/>
    <col min="6401" max="6401" width="6.25" style="841" customWidth="1"/>
    <col min="6402" max="6411" width="3.125" style="841" customWidth="1"/>
    <col min="6412" max="6412" width="6.25" style="841" customWidth="1"/>
    <col min="6413" max="6420" width="3.125" style="841" customWidth="1"/>
    <col min="6421" max="6421" width="3.25" style="841" customWidth="1"/>
    <col min="6422" max="6425" width="3.125" style="841" customWidth="1"/>
    <col min="6426" max="6426" width="6.25" style="841" bestFit="1" customWidth="1"/>
    <col min="6427" max="6462" width="3.125" style="841" customWidth="1"/>
    <col min="6463" max="6656" width="9" style="841"/>
    <col min="6657" max="6657" width="6.25" style="841" customWidth="1"/>
    <col min="6658" max="6667" width="3.125" style="841" customWidth="1"/>
    <col min="6668" max="6668" width="6.25" style="841" customWidth="1"/>
    <col min="6669" max="6676" width="3.125" style="841" customWidth="1"/>
    <col min="6677" max="6677" width="3.25" style="841" customWidth="1"/>
    <col min="6678" max="6681" width="3.125" style="841" customWidth="1"/>
    <col min="6682" max="6682" width="6.25" style="841" bestFit="1" customWidth="1"/>
    <col min="6683" max="6718" width="3.125" style="841" customWidth="1"/>
    <col min="6719" max="6912" width="9" style="841"/>
    <col min="6913" max="6913" width="6.25" style="841" customWidth="1"/>
    <col min="6914" max="6923" width="3.125" style="841" customWidth="1"/>
    <col min="6924" max="6924" width="6.25" style="841" customWidth="1"/>
    <col min="6925" max="6932" width="3.125" style="841" customWidth="1"/>
    <col min="6933" max="6933" width="3.25" style="841" customWidth="1"/>
    <col min="6934" max="6937" width="3.125" style="841" customWidth="1"/>
    <col min="6938" max="6938" width="6.25" style="841" bestFit="1" customWidth="1"/>
    <col min="6939" max="6974" width="3.125" style="841" customWidth="1"/>
    <col min="6975" max="7168" width="9" style="841"/>
    <col min="7169" max="7169" width="6.25" style="841" customWidth="1"/>
    <col min="7170" max="7179" width="3.125" style="841" customWidth="1"/>
    <col min="7180" max="7180" width="6.25" style="841" customWidth="1"/>
    <col min="7181" max="7188" width="3.125" style="841" customWidth="1"/>
    <col min="7189" max="7189" width="3.25" style="841" customWidth="1"/>
    <col min="7190" max="7193" width="3.125" style="841" customWidth="1"/>
    <col min="7194" max="7194" width="6.25" style="841" bestFit="1" customWidth="1"/>
    <col min="7195" max="7230" width="3.125" style="841" customWidth="1"/>
    <col min="7231" max="7424" width="9" style="841"/>
    <col min="7425" max="7425" width="6.25" style="841" customWidth="1"/>
    <col min="7426" max="7435" width="3.125" style="841" customWidth="1"/>
    <col min="7436" max="7436" width="6.25" style="841" customWidth="1"/>
    <col min="7437" max="7444" width="3.125" style="841" customWidth="1"/>
    <col min="7445" max="7445" width="3.25" style="841" customWidth="1"/>
    <col min="7446" max="7449" width="3.125" style="841" customWidth="1"/>
    <col min="7450" max="7450" width="6.25" style="841" bestFit="1" customWidth="1"/>
    <col min="7451" max="7486" width="3.125" style="841" customWidth="1"/>
    <col min="7487" max="7680" width="9" style="841"/>
    <col min="7681" max="7681" width="6.25" style="841" customWidth="1"/>
    <col min="7682" max="7691" width="3.125" style="841" customWidth="1"/>
    <col min="7692" max="7692" width="6.25" style="841" customWidth="1"/>
    <col min="7693" max="7700" width="3.125" style="841" customWidth="1"/>
    <col min="7701" max="7701" width="3.25" style="841" customWidth="1"/>
    <col min="7702" max="7705" width="3.125" style="841" customWidth="1"/>
    <col min="7706" max="7706" width="6.25" style="841" bestFit="1" customWidth="1"/>
    <col min="7707" max="7742" width="3.125" style="841" customWidth="1"/>
    <col min="7743" max="7936" width="9" style="841"/>
    <col min="7937" max="7937" width="6.25" style="841" customWidth="1"/>
    <col min="7938" max="7947" width="3.125" style="841" customWidth="1"/>
    <col min="7948" max="7948" width="6.25" style="841" customWidth="1"/>
    <col min="7949" max="7956" width="3.125" style="841" customWidth="1"/>
    <col min="7957" max="7957" width="3.25" style="841" customWidth="1"/>
    <col min="7958" max="7961" width="3.125" style="841" customWidth="1"/>
    <col min="7962" max="7962" width="6.25" style="841" bestFit="1" customWidth="1"/>
    <col min="7963" max="7998" width="3.125" style="841" customWidth="1"/>
    <col min="7999" max="8192" width="9" style="841"/>
    <col min="8193" max="8193" width="6.25" style="841" customWidth="1"/>
    <col min="8194" max="8203" width="3.125" style="841" customWidth="1"/>
    <col min="8204" max="8204" width="6.25" style="841" customWidth="1"/>
    <col min="8205" max="8212" width="3.125" style="841" customWidth="1"/>
    <col min="8213" max="8213" width="3.25" style="841" customWidth="1"/>
    <col min="8214" max="8217" width="3.125" style="841" customWidth="1"/>
    <col min="8218" max="8218" width="6.25" style="841" bestFit="1" customWidth="1"/>
    <col min="8219" max="8254" width="3.125" style="841" customWidth="1"/>
    <col min="8255" max="8448" width="9" style="841"/>
    <col min="8449" max="8449" width="6.25" style="841" customWidth="1"/>
    <col min="8450" max="8459" width="3.125" style="841" customWidth="1"/>
    <col min="8460" max="8460" width="6.25" style="841" customWidth="1"/>
    <col min="8461" max="8468" width="3.125" style="841" customWidth="1"/>
    <col min="8469" max="8469" width="3.25" style="841" customWidth="1"/>
    <col min="8470" max="8473" width="3.125" style="841" customWidth="1"/>
    <col min="8474" max="8474" width="6.25" style="841" bestFit="1" customWidth="1"/>
    <col min="8475" max="8510" width="3.125" style="841" customWidth="1"/>
    <col min="8511" max="8704" width="9" style="841"/>
    <col min="8705" max="8705" width="6.25" style="841" customWidth="1"/>
    <col min="8706" max="8715" width="3.125" style="841" customWidth="1"/>
    <col min="8716" max="8716" width="6.25" style="841" customWidth="1"/>
    <col min="8717" max="8724" width="3.125" style="841" customWidth="1"/>
    <col min="8725" max="8725" width="3.25" style="841" customWidth="1"/>
    <col min="8726" max="8729" width="3.125" style="841" customWidth="1"/>
    <col min="8730" max="8730" width="6.25" style="841" bestFit="1" customWidth="1"/>
    <col min="8731" max="8766" width="3.125" style="841" customWidth="1"/>
    <col min="8767" max="8960" width="9" style="841"/>
    <col min="8961" max="8961" width="6.25" style="841" customWidth="1"/>
    <col min="8962" max="8971" width="3.125" style="841" customWidth="1"/>
    <col min="8972" max="8972" width="6.25" style="841" customWidth="1"/>
    <col min="8973" max="8980" width="3.125" style="841" customWidth="1"/>
    <col min="8981" max="8981" width="3.25" style="841" customWidth="1"/>
    <col min="8982" max="8985" width="3.125" style="841" customWidth="1"/>
    <col min="8986" max="8986" width="6.25" style="841" bestFit="1" customWidth="1"/>
    <col min="8987" max="9022" width="3.125" style="841" customWidth="1"/>
    <col min="9023" max="9216" width="9" style="841"/>
    <col min="9217" max="9217" width="6.25" style="841" customWidth="1"/>
    <col min="9218" max="9227" width="3.125" style="841" customWidth="1"/>
    <col min="9228" max="9228" width="6.25" style="841" customWidth="1"/>
    <col min="9229" max="9236" width="3.125" style="841" customWidth="1"/>
    <col min="9237" max="9237" width="3.25" style="841" customWidth="1"/>
    <col min="9238" max="9241" width="3.125" style="841" customWidth="1"/>
    <col min="9242" max="9242" width="6.25" style="841" bestFit="1" customWidth="1"/>
    <col min="9243" max="9278" width="3.125" style="841" customWidth="1"/>
    <col min="9279" max="9472" width="9" style="841"/>
    <col min="9473" max="9473" width="6.25" style="841" customWidth="1"/>
    <col min="9474" max="9483" width="3.125" style="841" customWidth="1"/>
    <col min="9484" max="9484" width="6.25" style="841" customWidth="1"/>
    <col min="9485" max="9492" width="3.125" style="841" customWidth="1"/>
    <col min="9493" max="9493" width="3.25" style="841" customWidth="1"/>
    <col min="9494" max="9497" width="3.125" style="841" customWidth="1"/>
    <col min="9498" max="9498" width="6.25" style="841" bestFit="1" customWidth="1"/>
    <col min="9499" max="9534" width="3.125" style="841" customWidth="1"/>
    <col min="9535" max="9728" width="9" style="841"/>
    <col min="9729" max="9729" width="6.25" style="841" customWidth="1"/>
    <col min="9730" max="9739" width="3.125" style="841" customWidth="1"/>
    <col min="9740" max="9740" width="6.25" style="841" customWidth="1"/>
    <col min="9741" max="9748" width="3.125" style="841" customWidth="1"/>
    <col min="9749" max="9749" width="3.25" style="841" customWidth="1"/>
    <col min="9750" max="9753" width="3.125" style="841" customWidth="1"/>
    <col min="9754" max="9754" width="6.25" style="841" bestFit="1" customWidth="1"/>
    <col min="9755" max="9790" width="3.125" style="841" customWidth="1"/>
    <col min="9791" max="9984" width="9" style="841"/>
    <col min="9985" max="9985" width="6.25" style="841" customWidth="1"/>
    <col min="9986" max="9995" width="3.125" style="841" customWidth="1"/>
    <col min="9996" max="9996" width="6.25" style="841" customWidth="1"/>
    <col min="9997" max="10004" width="3.125" style="841" customWidth="1"/>
    <col min="10005" max="10005" width="3.25" style="841" customWidth="1"/>
    <col min="10006" max="10009" width="3.125" style="841" customWidth="1"/>
    <col min="10010" max="10010" width="6.25" style="841" bestFit="1" customWidth="1"/>
    <col min="10011" max="10046" width="3.125" style="841" customWidth="1"/>
    <col min="10047" max="10240" width="9" style="841"/>
    <col min="10241" max="10241" width="6.25" style="841" customWidth="1"/>
    <col min="10242" max="10251" width="3.125" style="841" customWidth="1"/>
    <col min="10252" max="10252" width="6.25" style="841" customWidth="1"/>
    <col min="10253" max="10260" width="3.125" style="841" customWidth="1"/>
    <col min="10261" max="10261" width="3.25" style="841" customWidth="1"/>
    <col min="10262" max="10265" width="3.125" style="841" customWidth="1"/>
    <col min="10266" max="10266" width="6.25" style="841" bestFit="1" customWidth="1"/>
    <col min="10267" max="10302" width="3.125" style="841" customWidth="1"/>
    <col min="10303" max="10496" width="9" style="841"/>
    <col min="10497" max="10497" width="6.25" style="841" customWidth="1"/>
    <col min="10498" max="10507" width="3.125" style="841" customWidth="1"/>
    <col min="10508" max="10508" width="6.25" style="841" customWidth="1"/>
    <col min="10509" max="10516" width="3.125" style="841" customWidth="1"/>
    <col min="10517" max="10517" width="3.25" style="841" customWidth="1"/>
    <col min="10518" max="10521" width="3.125" style="841" customWidth="1"/>
    <col min="10522" max="10522" width="6.25" style="841" bestFit="1" customWidth="1"/>
    <col min="10523" max="10558" width="3.125" style="841" customWidth="1"/>
    <col min="10559" max="10752" width="9" style="841"/>
    <col min="10753" max="10753" width="6.25" style="841" customWidth="1"/>
    <col min="10754" max="10763" width="3.125" style="841" customWidth="1"/>
    <col min="10764" max="10764" width="6.25" style="841" customWidth="1"/>
    <col min="10765" max="10772" width="3.125" style="841" customWidth="1"/>
    <col min="10773" max="10773" width="3.25" style="841" customWidth="1"/>
    <col min="10774" max="10777" width="3.125" style="841" customWidth="1"/>
    <col min="10778" max="10778" width="6.25" style="841" bestFit="1" customWidth="1"/>
    <col min="10779" max="10814" width="3.125" style="841" customWidth="1"/>
    <col min="10815" max="11008" width="9" style="841"/>
    <col min="11009" max="11009" width="6.25" style="841" customWidth="1"/>
    <col min="11010" max="11019" width="3.125" style="841" customWidth="1"/>
    <col min="11020" max="11020" width="6.25" style="841" customWidth="1"/>
    <col min="11021" max="11028" width="3.125" style="841" customWidth="1"/>
    <col min="11029" max="11029" width="3.25" style="841" customWidth="1"/>
    <col min="11030" max="11033" width="3.125" style="841" customWidth="1"/>
    <col min="11034" max="11034" width="6.25" style="841" bestFit="1" customWidth="1"/>
    <col min="11035" max="11070" width="3.125" style="841" customWidth="1"/>
    <col min="11071" max="11264" width="9" style="841"/>
    <col min="11265" max="11265" width="6.25" style="841" customWidth="1"/>
    <col min="11266" max="11275" width="3.125" style="841" customWidth="1"/>
    <col min="11276" max="11276" width="6.25" style="841" customWidth="1"/>
    <col min="11277" max="11284" width="3.125" style="841" customWidth="1"/>
    <col min="11285" max="11285" width="3.25" style="841" customWidth="1"/>
    <col min="11286" max="11289" width="3.125" style="841" customWidth="1"/>
    <col min="11290" max="11290" width="6.25" style="841" bestFit="1" customWidth="1"/>
    <col min="11291" max="11326" width="3.125" style="841" customWidth="1"/>
    <col min="11327" max="11520" width="9" style="841"/>
    <col min="11521" max="11521" width="6.25" style="841" customWidth="1"/>
    <col min="11522" max="11531" width="3.125" style="841" customWidth="1"/>
    <col min="11532" max="11532" width="6.25" style="841" customWidth="1"/>
    <col min="11533" max="11540" width="3.125" style="841" customWidth="1"/>
    <col min="11541" max="11541" width="3.25" style="841" customWidth="1"/>
    <col min="11542" max="11545" width="3.125" style="841" customWidth="1"/>
    <col min="11546" max="11546" width="6.25" style="841" bestFit="1" customWidth="1"/>
    <col min="11547" max="11582" width="3.125" style="841" customWidth="1"/>
    <col min="11583" max="11776" width="9" style="841"/>
    <col min="11777" max="11777" width="6.25" style="841" customWidth="1"/>
    <col min="11778" max="11787" width="3.125" style="841" customWidth="1"/>
    <col min="11788" max="11788" width="6.25" style="841" customWidth="1"/>
    <col min="11789" max="11796" width="3.125" style="841" customWidth="1"/>
    <col min="11797" max="11797" width="3.25" style="841" customWidth="1"/>
    <col min="11798" max="11801" width="3.125" style="841" customWidth="1"/>
    <col min="11802" max="11802" width="6.25" style="841" bestFit="1" customWidth="1"/>
    <col min="11803" max="11838" width="3.125" style="841" customWidth="1"/>
    <col min="11839" max="12032" width="9" style="841"/>
    <col min="12033" max="12033" width="6.25" style="841" customWidth="1"/>
    <col min="12034" max="12043" width="3.125" style="841" customWidth="1"/>
    <col min="12044" max="12044" width="6.25" style="841" customWidth="1"/>
    <col min="12045" max="12052" width="3.125" style="841" customWidth="1"/>
    <col min="12053" max="12053" width="3.25" style="841" customWidth="1"/>
    <col min="12054" max="12057" width="3.125" style="841" customWidth="1"/>
    <col min="12058" max="12058" width="6.25" style="841" bestFit="1" customWidth="1"/>
    <col min="12059" max="12094" width="3.125" style="841" customWidth="1"/>
    <col min="12095" max="12288" width="9" style="841"/>
    <col min="12289" max="12289" width="6.25" style="841" customWidth="1"/>
    <col min="12290" max="12299" width="3.125" style="841" customWidth="1"/>
    <col min="12300" max="12300" width="6.25" style="841" customWidth="1"/>
    <col min="12301" max="12308" width="3.125" style="841" customWidth="1"/>
    <col min="12309" max="12309" width="3.25" style="841" customWidth="1"/>
    <col min="12310" max="12313" width="3.125" style="841" customWidth="1"/>
    <col min="12314" max="12314" width="6.25" style="841" bestFit="1" customWidth="1"/>
    <col min="12315" max="12350" width="3.125" style="841" customWidth="1"/>
    <col min="12351" max="12544" width="9" style="841"/>
    <col min="12545" max="12545" width="6.25" style="841" customWidth="1"/>
    <col min="12546" max="12555" width="3.125" style="841" customWidth="1"/>
    <col min="12556" max="12556" width="6.25" style="841" customWidth="1"/>
    <col min="12557" max="12564" width="3.125" style="841" customWidth="1"/>
    <col min="12565" max="12565" width="3.25" style="841" customWidth="1"/>
    <col min="12566" max="12569" width="3.125" style="841" customWidth="1"/>
    <col min="12570" max="12570" width="6.25" style="841" bestFit="1" customWidth="1"/>
    <col min="12571" max="12606" width="3.125" style="841" customWidth="1"/>
    <col min="12607" max="12800" width="9" style="841"/>
    <col min="12801" max="12801" width="6.25" style="841" customWidth="1"/>
    <col min="12802" max="12811" width="3.125" style="841" customWidth="1"/>
    <col min="12812" max="12812" width="6.25" style="841" customWidth="1"/>
    <col min="12813" max="12820" width="3.125" style="841" customWidth="1"/>
    <col min="12821" max="12821" width="3.25" style="841" customWidth="1"/>
    <col min="12822" max="12825" width="3.125" style="841" customWidth="1"/>
    <col min="12826" max="12826" width="6.25" style="841" bestFit="1" customWidth="1"/>
    <col min="12827" max="12862" width="3.125" style="841" customWidth="1"/>
    <col min="12863" max="13056" width="9" style="841"/>
    <col min="13057" max="13057" width="6.25" style="841" customWidth="1"/>
    <col min="13058" max="13067" width="3.125" style="841" customWidth="1"/>
    <col min="13068" max="13068" width="6.25" style="841" customWidth="1"/>
    <col min="13069" max="13076" width="3.125" style="841" customWidth="1"/>
    <col min="13077" max="13077" width="3.25" style="841" customWidth="1"/>
    <col min="13078" max="13081" width="3.125" style="841" customWidth="1"/>
    <col min="13082" max="13082" width="6.25" style="841" bestFit="1" customWidth="1"/>
    <col min="13083" max="13118" width="3.125" style="841" customWidth="1"/>
    <col min="13119" max="13312" width="9" style="841"/>
    <col min="13313" max="13313" width="6.25" style="841" customWidth="1"/>
    <col min="13314" max="13323" width="3.125" style="841" customWidth="1"/>
    <col min="13324" max="13324" width="6.25" style="841" customWidth="1"/>
    <col min="13325" max="13332" width="3.125" style="841" customWidth="1"/>
    <col min="13333" max="13333" width="3.25" style="841" customWidth="1"/>
    <col min="13334" max="13337" width="3.125" style="841" customWidth="1"/>
    <col min="13338" max="13338" width="6.25" style="841" bestFit="1" customWidth="1"/>
    <col min="13339" max="13374" width="3.125" style="841" customWidth="1"/>
    <col min="13375" max="13568" width="9" style="841"/>
    <col min="13569" max="13569" width="6.25" style="841" customWidth="1"/>
    <col min="13570" max="13579" width="3.125" style="841" customWidth="1"/>
    <col min="13580" max="13580" width="6.25" style="841" customWidth="1"/>
    <col min="13581" max="13588" width="3.125" style="841" customWidth="1"/>
    <col min="13589" max="13589" width="3.25" style="841" customWidth="1"/>
    <col min="13590" max="13593" width="3.125" style="841" customWidth="1"/>
    <col min="13594" max="13594" width="6.25" style="841" bestFit="1" customWidth="1"/>
    <col min="13595" max="13630" width="3.125" style="841" customWidth="1"/>
    <col min="13631" max="13824" width="9" style="841"/>
    <col min="13825" max="13825" width="6.25" style="841" customWidth="1"/>
    <col min="13826" max="13835" width="3.125" style="841" customWidth="1"/>
    <col min="13836" max="13836" width="6.25" style="841" customWidth="1"/>
    <col min="13837" max="13844" width="3.125" style="841" customWidth="1"/>
    <col min="13845" max="13845" width="3.25" style="841" customWidth="1"/>
    <col min="13846" max="13849" width="3.125" style="841" customWidth="1"/>
    <col min="13850" max="13850" width="6.25" style="841" bestFit="1" customWidth="1"/>
    <col min="13851" max="13886" width="3.125" style="841" customWidth="1"/>
    <col min="13887" max="14080" width="9" style="841"/>
    <col min="14081" max="14081" width="6.25" style="841" customWidth="1"/>
    <col min="14082" max="14091" width="3.125" style="841" customWidth="1"/>
    <col min="14092" max="14092" width="6.25" style="841" customWidth="1"/>
    <col min="14093" max="14100" width="3.125" style="841" customWidth="1"/>
    <col min="14101" max="14101" width="3.25" style="841" customWidth="1"/>
    <col min="14102" max="14105" width="3.125" style="841" customWidth="1"/>
    <col min="14106" max="14106" width="6.25" style="841" bestFit="1" customWidth="1"/>
    <col min="14107" max="14142" width="3.125" style="841" customWidth="1"/>
    <col min="14143" max="14336" width="9" style="841"/>
    <col min="14337" max="14337" width="6.25" style="841" customWidth="1"/>
    <col min="14338" max="14347" width="3.125" style="841" customWidth="1"/>
    <col min="14348" max="14348" width="6.25" style="841" customWidth="1"/>
    <col min="14349" max="14356" width="3.125" style="841" customWidth="1"/>
    <col min="14357" max="14357" width="3.25" style="841" customWidth="1"/>
    <col min="14358" max="14361" width="3.125" style="841" customWidth="1"/>
    <col min="14362" max="14362" width="6.25" style="841" bestFit="1" customWidth="1"/>
    <col min="14363" max="14398" width="3.125" style="841" customWidth="1"/>
    <col min="14399" max="14592" width="9" style="841"/>
    <col min="14593" max="14593" width="6.25" style="841" customWidth="1"/>
    <col min="14594" max="14603" width="3.125" style="841" customWidth="1"/>
    <col min="14604" max="14604" width="6.25" style="841" customWidth="1"/>
    <col min="14605" max="14612" width="3.125" style="841" customWidth="1"/>
    <col min="14613" max="14613" width="3.25" style="841" customWidth="1"/>
    <col min="14614" max="14617" width="3.125" style="841" customWidth="1"/>
    <col min="14618" max="14618" width="6.25" style="841" bestFit="1" customWidth="1"/>
    <col min="14619" max="14654" width="3.125" style="841" customWidth="1"/>
    <col min="14655" max="14848" width="9" style="841"/>
    <col min="14849" max="14849" width="6.25" style="841" customWidth="1"/>
    <col min="14850" max="14859" width="3.125" style="841" customWidth="1"/>
    <col min="14860" max="14860" width="6.25" style="841" customWidth="1"/>
    <col min="14861" max="14868" width="3.125" style="841" customWidth="1"/>
    <col min="14869" max="14869" width="3.25" style="841" customWidth="1"/>
    <col min="14870" max="14873" width="3.125" style="841" customWidth="1"/>
    <col min="14874" max="14874" width="6.25" style="841" bestFit="1" customWidth="1"/>
    <col min="14875" max="14910" width="3.125" style="841" customWidth="1"/>
    <col min="14911" max="15104" width="9" style="841"/>
    <col min="15105" max="15105" width="6.25" style="841" customWidth="1"/>
    <col min="15106" max="15115" width="3.125" style="841" customWidth="1"/>
    <col min="15116" max="15116" width="6.25" style="841" customWidth="1"/>
    <col min="15117" max="15124" width="3.125" style="841" customWidth="1"/>
    <col min="15125" max="15125" width="3.25" style="841" customWidth="1"/>
    <col min="15126" max="15129" width="3.125" style="841" customWidth="1"/>
    <col min="15130" max="15130" width="6.25" style="841" bestFit="1" customWidth="1"/>
    <col min="15131" max="15166" width="3.125" style="841" customWidth="1"/>
    <col min="15167" max="15360" width="9" style="841"/>
    <col min="15361" max="15361" width="6.25" style="841" customWidth="1"/>
    <col min="15362" max="15371" width="3.125" style="841" customWidth="1"/>
    <col min="15372" max="15372" width="6.25" style="841" customWidth="1"/>
    <col min="15373" max="15380" width="3.125" style="841" customWidth="1"/>
    <col min="15381" max="15381" width="3.25" style="841" customWidth="1"/>
    <col min="15382" max="15385" width="3.125" style="841" customWidth="1"/>
    <col min="15386" max="15386" width="6.25" style="841" bestFit="1" customWidth="1"/>
    <col min="15387" max="15422" width="3.125" style="841" customWidth="1"/>
    <col min="15423" max="15616" width="9" style="841"/>
    <col min="15617" max="15617" width="6.25" style="841" customWidth="1"/>
    <col min="15618" max="15627" width="3.125" style="841" customWidth="1"/>
    <col min="15628" max="15628" width="6.25" style="841" customWidth="1"/>
    <col min="15629" max="15636" width="3.125" style="841" customWidth="1"/>
    <col min="15637" max="15637" width="3.25" style="841" customWidth="1"/>
    <col min="15638" max="15641" width="3.125" style="841" customWidth="1"/>
    <col min="15642" max="15642" width="6.25" style="841" bestFit="1" customWidth="1"/>
    <col min="15643" max="15678" width="3.125" style="841" customWidth="1"/>
    <col min="15679" max="15872" width="9" style="841"/>
    <col min="15873" max="15873" width="6.25" style="841" customWidth="1"/>
    <col min="15874" max="15883" width="3.125" style="841" customWidth="1"/>
    <col min="15884" max="15884" width="6.25" style="841" customWidth="1"/>
    <col min="15885" max="15892" width="3.125" style="841" customWidth="1"/>
    <col min="15893" max="15893" width="3.25" style="841" customWidth="1"/>
    <col min="15894" max="15897" width="3.125" style="841" customWidth="1"/>
    <col min="15898" max="15898" width="6.25" style="841" bestFit="1" customWidth="1"/>
    <col min="15899" max="15934" width="3.125" style="841" customWidth="1"/>
    <col min="15935" max="16128" width="9" style="841"/>
    <col min="16129" max="16129" width="6.25" style="841" customWidth="1"/>
    <col min="16130" max="16139" width="3.125" style="841" customWidth="1"/>
    <col min="16140" max="16140" width="6.25" style="841" customWidth="1"/>
    <col min="16141" max="16148" width="3.125" style="841" customWidth="1"/>
    <col min="16149" max="16149" width="3.25" style="841" customWidth="1"/>
    <col min="16150" max="16153" width="3.125" style="841" customWidth="1"/>
    <col min="16154" max="16154" width="6.25" style="841" bestFit="1" customWidth="1"/>
    <col min="16155" max="16190" width="3.125" style="841" customWidth="1"/>
    <col min="16191" max="16384" width="9" style="841"/>
  </cols>
  <sheetData>
    <row r="1" spans="1:51" s="681" customFormat="1" ht="37.5" customHeight="1">
      <c r="B1" s="682" t="s">
        <v>1184</v>
      </c>
      <c r="X1" s="3392" t="str">
        <f>HYPERLINK("#提出書類一覧表!$A$64","一覧へ戻る")</f>
        <v>一覧へ戻る</v>
      </c>
      <c r="Y1" s="3393"/>
      <c r="Z1" s="3393"/>
      <c r="AA1" s="3393"/>
      <c r="AB1" s="3393"/>
    </row>
    <row r="2" spans="1:51">
      <c r="A2" s="841" t="s">
        <v>1640</v>
      </c>
    </row>
    <row r="3" spans="1:51" ht="9.75" customHeight="1"/>
    <row r="4" spans="1:51" ht="20.25" customHeight="1">
      <c r="A4" s="3323" t="s">
        <v>1641</v>
      </c>
      <c r="B4" s="3323"/>
      <c r="C4" s="3323"/>
      <c r="D4" s="3323"/>
      <c r="E4" s="3323"/>
      <c r="F4" s="3323"/>
      <c r="G4" s="3323"/>
      <c r="H4" s="3323"/>
      <c r="I4" s="3323"/>
      <c r="J4" s="3323"/>
      <c r="K4" s="3323"/>
      <c r="L4" s="3323"/>
      <c r="M4" s="3323"/>
      <c r="N4" s="3323"/>
      <c r="O4" s="3323"/>
      <c r="P4" s="3323"/>
      <c r="Q4" s="3323"/>
      <c r="R4" s="3323"/>
      <c r="S4" s="3323"/>
      <c r="T4" s="3323"/>
      <c r="U4" s="3323"/>
      <c r="V4" s="3323"/>
      <c r="W4" s="3323"/>
      <c r="X4" s="3323"/>
      <c r="Y4" s="3323"/>
      <c r="Z4" s="3323"/>
      <c r="AA4" s="3323"/>
      <c r="AB4" s="3323"/>
      <c r="AC4" s="3323"/>
      <c r="AD4" s="3323"/>
      <c r="AE4" s="3323"/>
      <c r="AF4" s="3323"/>
      <c r="AG4" s="3323"/>
      <c r="AH4" s="3323"/>
      <c r="AI4" s="3323"/>
      <c r="AJ4" s="3323"/>
      <c r="AK4" s="3323"/>
      <c r="AL4" s="3323"/>
      <c r="AM4" s="3323"/>
      <c r="AN4" s="3323"/>
      <c r="AO4" s="3323"/>
      <c r="AP4" s="3323"/>
      <c r="AQ4" s="3323"/>
      <c r="AR4" s="3323"/>
      <c r="AS4" s="3323"/>
      <c r="AT4" s="3323"/>
      <c r="AU4" s="3323"/>
      <c r="AV4" s="3323"/>
      <c r="AW4" s="3323"/>
      <c r="AX4" s="3323"/>
      <c r="AY4" s="3323"/>
    </row>
    <row r="5" spans="1:51" ht="9" customHeight="1"/>
    <row r="6" spans="1:51">
      <c r="AN6" s="841" t="s">
        <v>1642</v>
      </c>
      <c r="AQ6" s="3318" t="s">
        <v>1040</v>
      </c>
      <c r="AR6" s="3318"/>
      <c r="AS6" s="3318"/>
      <c r="AT6" s="3318"/>
      <c r="AU6" s="3318"/>
      <c r="AV6" s="3318"/>
      <c r="AW6" s="3318"/>
      <c r="AX6" s="3318"/>
    </row>
    <row r="7" spans="1:51" ht="9" customHeight="1"/>
    <row r="8" spans="1:51" ht="24" customHeight="1">
      <c r="A8" s="3324" t="s">
        <v>1643</v>
      </c>
      <c r="B8" s="3325"/>
      <c r="C8" s="3325"/>
      <c r="D8" s="3325"/>
      <c r="E8" s="3325"/>
      <c r="F8" s="3325"/>
      <c r="G8" s="842"/>
      <c r="H8" s="3326" t="str">
        <f>標準入力!$H$2</f>
        <v>株式会社波多野組</v>
      </c>
      <c r="I8" s="3326"/>
      <c r="J8" s="3326"/>
      <c r="K8" s="3326"/>
      <c r="L8" s="3326"/>
      <c r="M8" s="3326"/>
      <c r="N8" s="3326"/>
      <c r="O8" s="3326"/>
      <c r="P8" s="3326"/>
      <c r="Q8" s="3326"/>
      <c r="R8" s="3326"/>
      <c r="S8" s="3326"/>
      <c r="T8" s="3326"/>
      <c r="U8" s="3326"/>
      <c r="V8" s="3326"/>
      <c r="W8" s="3326"/>
      <c r="X8" s="3326"/>
      <c r="Y8" s="843" t="s">
        <v>224</v>
      </c>
      <c r="Z8" s="844"/>
      <c r="AA8" s="3325" t="s">
        <v>1644</v>
      </c>
      <c r="AB8" s="3325"/>
      <c r="AC8" s="3325"/>
      <c r="AD8" s="3325"/>
      <c r="AE8" s="3325"/>
      <c r="AF8" s="3325"/>
      <c r="AG8" s="3325"/>
      <c r="AH8" s="845"/>
      <c r="AI8" s="3326" t="str">
        <f>標準入力!$H$7</f>
        <v>●●●●株式会社</v>
      </c>
      <c r="AJ8" s="3326"/>
      <c r="AK8" s="3326"/>
      <c r="AL8" s="3326"/>
      <c r="AM8" s="3326"/>
      <c r="AN8" s="3326"/>
      <c r="AO8" s="3326"/>
      <c r="AP8" s="3326"/>
      <c r="AQ8" s="3326"/>
      <c r="AR8" s="3326"/>
      <c r="AS8" s="3326"/>
      <c r="AT8" s="3326"/>
      <c r="AU8" s="3326"/>
      <c r="AV8" s="3326"/>
      <c r="AW8" s="3326"/>
      <c r="AX8" s="3326"/>
      <c r="AY8" s="3327"/>
    </row>
    <row r="9" spans="1:51" ht="24" customHeight="1">
      <c r="A9" s="3337" t="s">
        <v>1645</v>
      </c>
      <c r="B9" s="3338"/>
      <c r="C9" s="3338"/>
      <c r="D9" s="3338"/>
      <c r="E9" s="3338"/>
      <c r="F9" s="3338"/>
      <c r="G9" s="842"/>
      <c r="H9" s="3326" t="str">
        <f>標準入力!$H$4</f>
        <v>土木第1グループ雑工事</v>
      </c>
      <c r="I9" s="3326"/>
      <c r="J9" s="3326"/>
      <c r="K9" s="3326"/>
      <c r="L9" s="3326"/>
      <c r="M9" s="3326"/>
      <c r="N9" s="3326"/>
      <c r="O9" s="3326"/>
      <c r="P9" s="3326"/>
      <c r="Q9" s="3326"/>
      <c r="R9" s="3326"/>
      <c r="S9" s="3326"/>
      <c r="T9" s="3326"/>
      <c r="U9" s="3326"/>
      <c r="V9" s="3326"/>
      <c r="W9" s="3326"/>
      <c r="X9" s="3326"/>
      <c r="Y9" s="3327"/>
      <c r="Z9" s="844"/>
      <c r="AA9" s="3325" t="s">
        <v>1646</v>
      </c>
      <c r="AB9" s="3325"/>
      <c r="AC9" s="3325"/>
      <c r="AD9" s="3325"/>
      <c r="AE9" s="3325"/>
      <c r="AF9" s="3325"/>
      <c r="AG9" s="3325"/>
      <c r="AH9" s="842"/>
      <c r="AI9" s="3345" t="str">
        <f>建退共加入労働者数報告書!$E$26</f>
        <v>000-0000</v>
      </c>
      <c r="AJ9" s="3345"/>
      <c r="AK9" s="3345"/>
      <c r="AL9" s="3345"/>
      <c r="AM9" s="3345"/>
      <c r="AN9" s="3345"/>
      <c r="AO9" s="3345"/>
      <c r="AP9" s="3345"/>
      <c r="AQ9" s="3345"/>
      <c r="AR9" s="3345"/>
      <c r="AS9" s="3345"/>
      <c r="AT9" s="3345"/>
      <c r="AU9" s="3345"/>
      <c r="AV9" s="3345"/>
      <c r="AW9" s="3345"/>
      <c r="AX9" s="3345"/>
      <c r="AY9" s="3346"/>
    </row>
    <row r="10" spans="1:51" ht="13.5" customHeight="1">
      <c r="A10" s="3339" t="s">
        <v>1647</v>
      </c>
      <c r="B10" s="3340"/>
      <c r="C10" s="3340"/>
      <c r="D10" s="3340"/>
      <c r="E10" s="3340"/>
      <c r="F10" s="3340"/>
      <c r="G10" s="846"/>
      <c r="H10" s="3332">
        <f>標準入力!$H$3</f>
        <v>2011001</v>
      </c>
      <c r="I10" s="3332"/>
      <c r="J10" s="3332"/>
      <c r="K10" s="3332"/>
      <c r="L10" s="3332"/>
      <c r="M10" s="3332"/>
      <c r="N10" s="3332"/>
      <c r="O10" s="3332"/>
      <c r="P10" s="3332"/>
      <c r="Q10" s="3332"/>
      <c r="R10" s="3332"/>
      <c r="S10" s="3332"/>
      <c r="T10" s="3332"/>
      <c r="U10" s="3332"/>
      <c r="V10" s="3332"/>
      <c r="W10" s="3332"/>
      <c r="X10" s="3332"/>
      <c r="Y10" s="3333"/>
      <c r="Z10" s="847"/>
      <c r="AA10" s="3343" t="s">
        <v>1648</v>
      </c>
      <c r="AB10" s="3343"/>
      <c r="AC10" s="3343"/>
      <c r="AD10" s="3343"/>
      <c r="AE10" s="3343"/>
      <c r="AF10" s="3343"/>
      <c r="AG10" s="3343"/>
      <c r="AH10" s="848"/>
      <c r="AI10" s="3332" t="str">
        <f>標準入力!$U$7&amp;""</f>
        <v>46925622030322</v>
      </c>
      <c r="AJ10" s="3332"/>
      <c r="AK10" s="3332"/>
      <c r="AL10" s="3332"/>
      <c r="AM10" s="3332"/>
      <c r="AN10" s="3332"/>
      <c r="AO10" s="3332"/>
      <c r="AP10" s="3332"/>
      <c r="AQ10" s="3332"/>
      <c r="AR10" s="3332"/>
      <c r="AS10" s="3332"/>
      <c r="AT10" s="3332"/>
      <c r="AU10" s="3332"/>
      <c r="AV10" s="3332"/>
      <c r="AW10" s="3332"/>
      <c r="AX10" s="3332"/>
      <c r="AY10" s="3333"/>
    </row>
    <row r="11" spans="1:51" ht="13.5" customHeight="1">
      <c r="A11" s="3341"/>
      <c r="B11" s="3342"/>
      <c r="C11" s="3342"/>
      <c r="D11" s="3342"/>
      <c r="E11" s="3342"/>
      <c r="F11" s="3342"/>
      <c r="G11" s="849"/>
      <c r="H11" s="3334"/>
      <c r="I11" s="3334"/>
      <c r="J11" s="3334"/>
      <c r="K11" s="3334"/>
      <c r="L11" s="3334"/>
      <c r="M11" s="3334"/>
      <c r="N11" s="3334"/>
      <c r="O11" s="3334"/>
      <c r="P11" s="3334"/>
      <c r="Q11" s="3334"/>
      <c r="R11" s="3334"/>
      <c r="S11" s="3334"/>
      <c r="T11" s="3334"/>
      <c r="U11" s="3334"/>
      <c r="V11" s="3334"/>
      <c r="W11" s="3334"/>
      <c r="X11" s="3334"/>
      <c r="Y11" s="3335"/>
      <c r="Z11" s="850"/>
      <c r="AA11" s="3344"/>
      <c r="AB11" s="3344"/>
      <c r="AC11" s="3344"/>
      <c r="AD11" s="3344"/>
      <c r="AE11" s="3344"/>
      <c r="AF11" s="3344"/>
      <c r="AG11" s="3344"/>
      <c r="AH11" s="851"/>
      <c r="AI11" s="3334"/>
      <c r="AJ11" s="3334"/>
      <c r="AK11" s="3334"/>
      <c r="AL11" s="3334"/>
      <c r="AM11" s="3334"/>
      <c r="AN11" s="3334"/>
      <c r="AO11" s="3334"/>
      <c r="AP11" s="3334"/>
      <c r="AQ11" s="3334"/>
      <c r="AR11" s="3334"/>
      <c r="AS11" s="3334"/>
      <c r="AT11" s="3334"/>
      <c r="AU11" s="3334"/>
      <c r="AV11" s="3334"/>
      <c r="AW11" s="3334"/>
      <c r="AX11" s="3334"/>
      <c r="AY11" s="3335"/>
    </row>
    <row r="12" spans="1:51" ht="13.5" customHeight="1">
      <c r="A12" s="3328" t="s">
        <v>1649</v>
      </c>
      <c r="B12" s="3329"/>
      <c r="C12" s="3329"/>
      <c r="D12" s="3329"/>
      <c r="E12" s="3329"/>
      <c r="F12" s="3329"/>
      <c r="G12" s="846"/>
      <c r="H12" s="3332" t="str">
        <f>標準入力!$U$4&amp;""</f>
        <v/>
      </c>
      <c r="I12" s="3332"/>
      <c r="J12" s="3332"/>
      <c r="K12" s="3332"/>
      <c r="L12" s="3332"/>
      <c r="M12" s="3332"/>
      <c r="N12" s="3332"/>
      <c r="O12" s="3332"/>
      <c r="P12" s="3332"/>
      <c r="Q12" s="3332"/>
      <c r="R12" s="3332"/>
      <c r="S12" s="3332"/>
      <c r="T12" s="3332"/>
      <c r="U12" s="3332"/>
      <c r="V12" s="3332"/>
      <c r="W12" s="3332"/>
      <c r="X12" s="3332"/>
      <c r="Y12" s="3333"/>
      <c r="Z12" s="847"/>
      <c r="AA12" s="846"/>
      <c r="AB12" s="846"/>
      <c r="AC12" s="846"/>
      <c r="AD12" s="846"/>
      <c r="AE12" s="846"/>
      <c r="AF12" s="846"/>
      <c r="AG12" s="846"/>
      <c r="AH12" s="846"/>
      <c r="AI12" s="846"/>
      <c r="AJ12" s="846"/>
      <c r="AK12" s="846"/>
      <c r="AL12" s="852"/>
      <c r="AM12" s="3319" t="s">
        <v>1040</v>
      </c>
      <c r="AN12" s="3319"/>
      <c r="AO12" s="3319"/>
      <c r="AP12" s="3319"/>
      <c r="AQ12" s="3319"/>
      <c r="AR12" s="3319"/>
      <c r="AS12" s="3319"/>
      <c r="AT12" s="3319"/>
      <c r="AU12" s="3319"/>
      <c r="AV12" s="3319"/>
      <c r="AW12" s="846"/>
      <c r="AX12" s="846"/>
      <c r="AY12" s="853"/>
    </row>
    <row r="13" spans="1:51">
      <c r="A13" s="3330"/>
      <c r="B13" s="3331"/>
      <c r="C13" s="3331"/>
      <c r="D13" s="3331"/>
      <c r="E13" s="3331"/>
      <c r="F13" s="3331"/>
      <c r="G13" s="849"/>
      <c r="H13" s="3334"/>
      <c r="I13" s="3334"/>
      <c r="J13" s="3334"/>
      <c r="K13" s="3334"/>
      <c r="L13" s="3334"/>
      <c r="M13" s="3334"/>
      <c r="N13" s="3334"/>
      <c r="O13" s="3334"/>
      <c r="P13" s="3334"/>
      <c r="Q13" s="3334"/>
      <c r="R13" s="3334"/>
      <c r="S13" s="3334"/>
      <c r="T13" s="3334"/>
      <c r="U13" s="3334"/>
      <c r="V13" s="3334"/>
      <c r="W13" s="3334"/>
      <c r="X13" s="3334"/>
      <c r="Y13" s="3335"/>
      <c r="Z13" s="850"/>
      <c r="AA13" s="3321" t="s">
        <v>200</v>
      </c>
      <c r="AB13" s="3321"/>
      <c r="AC13" s="3321"/>
      <c r="AD13" s="3321"/>
      <c r="AQ13" s="3336" t="s">
        <v>201</v>
      </c>
      <c r="AR13" s="3336"/>
      <c r="AY13" s="854"/>
    </row>
    <row r="14" spans="1:51">
      <c r="A14" s="3324" t="s">
        <v>1650</v>
      </c>
      <c r="B14" s="3325"/>
      <c r="C14" s="3325"/>
      <c r="D14" s="3325"/>
      <c r="E14" s="3325"/>
      <c r="F14" s="3325"/>
      <c r="G14" s="842"/>
      <c r="H14" s="3310"/>
      <c r="I14" s="3310"/>
      <c r="J14" s="842" t="s">
        <v>1631</v>
      </c>
      <c r="K14" s="842"/>
      <c r="L14" s="842"/>
      <c r="M14" s="842"/>
      <c r="N14" s="842"/>
      <c r="O14" s="842"/>
      <c r="P14" s="842" t="s">
        <v>1632</v>
      </c>
      <c r="Q14" s="842"/>
      <c r="R14" s="842"/>
      <c r="S14" s="842"/>
      <c r="T14" s="842"/>
      <c r="U14" s="3311"/>
      <c r="V14" s="3311"/>
      <c r="W14" s="842" t="s">
        <v>256</v>
      </c>
      <c r="X14" s="842"/>
      <c r="Y14" s="842"/>
      <c r="Z14" s="855"/>
      <c r="AA14" s="849"/>
      <c r="AB14" s="849"/>
      <c r="AC14" s="849"/>
      <c r="AD14" s="849"/>
      <c r="AE14" s="849"/>
      <c r="AF14" s="849"/>
      <c r="AG14" s="849"/>
      <c r="AH14" s="849"/>
      <c r="AI14" s="849"/>
      <c r="AJ14" s="849"/>
      <c r="AK14" s="849"/>
      <c r="AL14" s="856"/>
      <c r="AM14" s="3320" t="s">
        <v>1040</v>
      </c>
      <c r="AN14" s="3320"/>
      <c r="AO14" s="3320"/>
      <c r="AP14" s="3320"/>
      <c r="AQ14" s="3320"/>
      <c r="AR14" s="3320"/>
      <c r="AS14" s="3320"/>
      <c r="AT14" s="3320"/>
      <c r="AU14" s="3320"/>
      <c r="AV14" s="3320"/>
      <c r="AW14" s="849"/>
      <c r="AX14" s="849"/>
      <c r="AY14" s="857"/>
    </row>
    <row r="15" spans="1:51" ht="10.5" customHeight="1"/>
    <row r="16" spans="1:51">
      <c r="B16" s="841" t="s">
        <v>1651</v>
      </c>
      <c r="C16" s="864"/>
      <c r="D16" s="841" t="s">
        <v>1652</v>
      </c>
      <c r="F16" s="865"/>
      <c r="G16" s="865"/>
      <c r="H16" s="865"/>
      <c r="I16" s="865"/>
      <c r="J16" s="865"/>
      <c r="K16" s="865"/>
      <c r="M16" s="3322" t="s">
        <v>1040</v>
      </c>
      <c r="N16" s="3322"/>
      <c r="O16" s="3322"/>
      <c r="P16" s="3322"/>
      <c r="Q16" s="3322"/>
      <c r="R16" s="3322"/>
      <c r="S16" s="3322"/>
      <c r="T16" s="841" t="s">
        <v>1703</v>
      </c>
    </row>
    <row r="17" spans="1:51" ht="9" customHeight="1"/>
    <row r="18" spans="1:51" ht="18.75" customHeight="1">
      <c r="A18" s="3356" t="s">
        <v>1653</v>
      </c>
      <c r="B18" s="3356"/>
      <c r="C18" s="3356"/>
      <c r="D18" s="3356"/>
      <c r="E18" s="3356"/>
      <c r="F18" s="3356"/>
      <c r="G18" s="3356"/>
      <c r="H18" s="3356"/>
      <c r="I18" s="3356"/>
      <c r="J18" s="3356"/>
      <c r="K18" s="3356"/>
      <c r="L18" s="3356" t="s">
        <v>1654</v>
      </c>
      <c r="M18" s="3356"/>
      <c r="N18" s="3356"/>
      <c r="O18" s="3356"/>
      <c r="P18" s="3356"/>
      <c r="Q18" s="3356"/>
      <c r="R18" s="3356"/>
      <c r="S18" s="3356"/>
      <c r="T18" s="3356"/>
      <c r="U18" s="3356"/>
      <c r="V18" s="3356"/>
      <c r="W18" s="3356"/>
      <c r="X18" s="3356"/>
      <c r="Y18" s="3356"/>
      <c r="Z18" s="3356" t="s">
        <v>1655</v>
      </c>
      <c r="AA18" s="3356"/>
      <c r="AB18" s="3356"/>
      <c r="AC18" s="3356"/>
      <c r="AD18" s="3356"/>
      <c r="AE18" s="3356"/>
      <c r="AF18" s="3356"/>
      <c r="AG18" s="3356"/>
      <c r="AH18" s="3356"/>
      <c r="AI18" s="3356"/>
      <c r="AJ18" s="3356"/>
      <c r="AK18" s="3356"/>
      <c r="AL18" s="3356"/>
      <c r="AM18" s="3356"/>
      <c r="AN18" s="3356"/>
      <c r="AO18" s="3356"/>
      <c r="AP18" s="3356"/>
      <c r="AQ18" s="3356"/>
      <c r="AR18" s="3356"/>
      <c r="AS18" s="3356"/>
      <c r="AT18" s="3356"/>
      <c r="AU18" s="3357"/>
      <c r="AV18" s="3373" t="s">
        <v>1656</v>
      </c>
      <c r="AW18" s="3356"/>
      <c r="AX18" s="3356"/>
      <c r="AY18" s="3356"/>
    </row>
    <row r="19" spans="1:51" ht="27" customHeight="1">
      <c r="A19" s="3356" t="s">
        <v>1657</v>
      </c>
      <c r="B19" s="3356"/>
      <c r="C19" s="3356"/>
      <c r="D19" s="3356"/>
      <c r="E19" s="3356"/>
      <c r="F19" s="3356"/>
      <c r="G19" s="3356" t="s">
        <v>1658</v>
      </c>
      <c r="H19" s="3356"/>
      <c r="I19" s="3356"/>
      <c r="J19" s="3356"/>
      <c r="K19" s="3356"/>
      <c r="L19" s="3356" t="s">
        <v>1659</v>
      </c>
      <c r="M19" s="3356"/>
      <c r="N19" s="3356"/>
      <c r="O19" s="3356"/>
      <c r="P19" s="3356"/>
      <c r="Q19" s="3356"/>
      <c r="R19" s="3356" t="s">
        <v>1660</v>
      </c>
      <c r="S19" s="3356"/>
      <c r="T19" s="3356"/>
      <c r="U19" s="3356"/>
      <c r="V19" s="3374" t="s">
        <v>1661</v>
      </c>
      <c r="W19" s="3374"/>
      <c r="X19" s="3374"/>
      <c r="Y19" s="3374"/>
      <c r="Z19" s="3356" t="s">
        <v>1662</v>
      </c>
      <c r="AA19" s="3356"/>
      <c r="AB19" s="3356"/>
      <c r="AC19" s="3356"/>
      <c r="AD19" s="3356"/>
      <c r="AE19" s="3356"/>
      <c r="AF19" s="3356" t="s">
        <v>1663</v>
      </c>
      <c r="AG19" s="3356"/>
      <c r="AH19" s="3356"/>
      <c r="AI19" s="3356"/>
      <c r="AJ19" s="3356"/>
      <c r="AK19" s="3356"/>
      <c r="AL19" s="3356"/>
      <c r="AM19" s="3356"/>
      <c r="AN19" s="3356" t="s">
        <v>1660</v>
      </c>
      <c r="AO19" s="3356"/>
      <c r="AP19" s="3356"/>
      <c r="AQ19" s="3356"/>
      <c r="AR19" s="3356" t="s">
        <v>1664</v>
      </c>
      <c r="AS19" s="3356"/>
      <c r="AT19" s="3356"/>
      <c r="AU19" s="3357"/>
      <c r="AV19" s="3373"/>
      <c r="AW19" s="3356"/>
      <c r="AX19" s="3356"/>
      <c r="AY19" s="3356"/>
    </row>
    <row r="20" spans="1:51">
      <c r="A20" s="847"/>
      <c r="B20" s="846"/>
      <c r="C20" s="846"/>
      <c r="D20" s="846"/>
      <c r="E20" s="846"/>
      <c r="F20" s="853"/>
      <c r="G20" s="847"/>
      <c r="H20" s="846"/>
      <c r="I20" s="846"/>
      <c r="J20" s="846"/>
      <c r="K20" s="858" t="s">
        <v>1635</v>
      </c>
      <c r="L20" s="847"/>
      <c r="M20" s="846"/>
      <c r="N20" s="846"/>
      <c r="O20" s="846"/>
      <c r="P20" s="846"/>
      <c r="Q20" s="853"/>
      <c r="R20" s="847"/>
      <c r="S20" s="846"/>
      <c r="T20" s="846"/>
      <c r="U20" s="858" t="s">
        <v>1665</v>
      </c>
      <c r="V20" s="847"/>
      <c r="W20" s="846"/>
      <c r="X20" s="846"/>
      <c r="Y20" s="858" t="s">
        <v>1635</v>
      </c>
      <c r="Z20" s="847"/>
      <c r="AA20" s="846"/>
      <c r="AB20" s="846"/>
      <c r="AC20" s="846"/>
      <c r="AD20" s="846"/>
      <c r="AE20" s="853"/>
      <c r="AF20" s="3364"/>
      <c r="AG20" s="3365"/>
      <c r="AH20" s="3365"/>
      <c r="AI20" s="3365"/>
      <c r="AJ20" s="3365"/>
      <c r="AK20" s="3365"/>
      <c r="AL20" s="3365"/>
      <c r="AM20" s="3366"/>
      <c r="AN20" s="847"/>
      <c r="AO20" s="846"/>
      <c r="AP20" s="846"/>
      <c r="AQ20" s="858" t="s">
        <v>1665</v>
      </c>
      <c r="AR20" s="847"/>
      <c r="AS20" s="846"/>
      <c r="AT20" s="846"/>
      <c r="AU20" s="859" t="s">
        <v>1635</v>
      </c>
      <c r="AV20" s="860"/>
      <c r="AW20" s="846"/>
      <c r="AX20" s="846"/>
      <c r="AY20" s="858" t="s">
        <v>1635</v>
      </c>
    </row>
    <row r="21" spans="1:51">
      <c r="A21" s="3312" t="s">
        <v>1040</v>
      </c>
      <c r="B21" s="3313"/>
      <c r="C21" s="3313"/>
      <c r="D21" s="3313"/>
      <c r="E21" s="3313"/>
      <c r="F21" s="3314"/>
      <c r="G21" s="3350"/>
      <c r="H21" s="3351"/>
      <c r="I21" s="3351"/>
      <c r="J21" s="3351"/>
      <c r="K21" s="3352"/>
      <c r="L21" s="3312" t="s">
        <v>1040</v>
      </c>
      <c r="M21" s="3313"/>
      <c r="N21" s="3313"/>
      <c r="O21" s="3313"/>
      <c r="P21" s="3313"/>
      <c r="Q21" s="3314"/>
      <c r="R21" s="3350"/>
      <c r="S21" s="3351"/>
      <c r="T21" s="3351"/>
      <c r="U21" s="3352"/>
      <c r="V21" s="3350"/>
      <c r="W21" s="3351"/>
      <c r="X21" s="3351"/>
      <c r="Y21" s="3352"/>
      <c r="Z21" s="3312" t="s">
        <v>1040</v>
      </c>
      <c r="AA21" s="3313"/>
      <c r="AB21" s="3313"/>
      <c r="AC21" s="3313"/>
      <c r="AD21" s="3313"/>
      <c r="AE21" s="3314"/>
      <c r="AF21" s="3367"/>
      <c r="AG21" s="3368"/>
      <c r="AH21" s="3368"/>
      <c r="AI21" s="3368"/>
      <c r="AJ21" s="3368"/>
      <c r="AK21" s="3368"/>
      <c r="AL21" s="3368"/>
      <c r="AM21" s="3369"/>
      <c r="AN21" s="3350"/>
      <c r="AO21" s="3351"/>
      <c r="AP21" s="3351"/>
      <c r="AQ21" s="3352"/>
      <c r="AR21" s="3350"/>
      <c r="AS21" s="3351"/>
      <c r="AT21" s="3351"/>
      <c r="AU21" s="3351"/>
      <c r="AV21" s="3358" t="str">
        <f>IF(E21="","",G21-V21-AR21)</f>
        <v/>
      </c>
      <c r="AW21" s="3359"/>
      <c r="AX21" s="3359"/>
      <c r="AY21" s="3360"/>
    </row>
    <row r="22" spans="1:51">
      <c r="A22" s="3315"/>
      <c r="B22" s="3316"/>
      <c r="C22" s="3316"/>
      <c r="D22" s="3316"/>
      <c r="E22" s="3316"/>
      <c r="F22" s="3317"/>
      <c r="G22" s="3353"/>
      <c r="H22" s="3354"/>
      <c r="I22" s="3354"/>
      <c r="J22" s="3354"/>
      <c r="K22" s="3355"/>
      <c r="L22" s="3315"/>
      <c r="M22" s="3316"/>
      <c r="N22" s="3316"/>
      <c r="O22" s="3316"/>
      <c r="P22" s="3316"/>
      <c r="Q22" s="3317"/>
      <c r="R22" s="3353"/>
      <c r="S22" s="3354"/>
      <c r="T22" s="3354"/>
      <c r="U22" s="3355"/>
      <c r="V22" s="3353"/>
      <c r="W22" s="3354"/>
      <c r="X22" s="3354"/>
      <c r="Y22" s="3355"/>
      <c r="Z22" s="3315"/>
      <c r="AA22" s="3316"/>
      <c r="AB22" s="3316"/>
      <c r="AC22" s="3316"/>
      <c r="AD22" s="3316"/>
      <c r="AE22" s="3317"/>
      <c r="AF22" s="3370"/>
      <c r="AG22" s="3371"/>
      <c r="AH22" s="3371"/>
      <c r="AI22" s="3371"/>
      <c r="AJ22" s="3371"/>
      <c r="AK22" s="3371"/>
      <c r="AL22" s="3371"/>
      <c r="AM22" s="3372"/>
      <c r="AN22" s="3353"/>
      <c r="AO22" s="3354"/>
      <c r="AP22" s="3354"/>
      <c r="AQ22" s="3355"/>
      <c r="AR22" s="3353"/>
      <c r="AS22" s="3354"/>
      <c r="AT22" s="3354"/>
      <c r="AU22" s="3354"/>
      <c r="AV22" s="3361"/>
      <c r="AW22" s="3362"/>
      <c r="AX22" s="3362"/>
      <c r="AY22" s="3363"/>
    </row>
    <row r="23" spans="1:51">
      <c r="A23" s="847"/>
      <c r="B23" s="846"/>
      <c r="C23" s="846"/>
      <c r="D23" s="846"/>
      <c r="E23" s="846"/>
      <c r="F23" s="853"/>
      <c r="G23" s="847"/>
      <c r="H23" s="846"/>
      <c r="I23" s="846"/>
      <c r="J23" s="846"/>
      <c r="K23" s="858" t="s">
        <v>1635</v>
      </c>
      <c r="L23" s="847"/>
      <c r="M23" s="846"/>
      <c r="N23" s="846"/>
      <c r="O23" s="846"/>
      <c r="P23" s="846"/>
      <c r="Q23" s="853"/>
      <c r="R23" s="847"/>
      <c r="S23" s="846"/>
      <c r="T23" s="846"/>
      <c r="U23" s="858" t="s">
        <v>1665</v>
      </c>
      <c r="V23" s="847"/>
      <c r="W23" s="846"/>
      <c r="X23" s="846"/>
      <c r="Y23" s="858" t="s">
        <v>1635</v>
      </c>
      <c r="Z23" s="847"/>
      <c r="AA23" s="846"/>
      <c r="AB23" s="846"/>
      <c r="AC23" s="846"/>
      <c r="AD23" s="846"/>
      <c r="AE23" s="853"/>
      <c r="AF23" s="3364"/>
      <c r="AG23" s="3365"/>
      <c r="AH23" s="3365"/>
      <c r="AI23" s="3365"/>
      <c r="AJ23" s="3365"/>
      <c r="AK23" s="3365"/>
      <c r="AL23" s="3365"/>
      <c r="AM23" s="3366"/>
      <c r="AN23" s="847"/>
      <c r="AO23" s="846"/>
      <c r="AP23" s="846"/>
      <c r="AQ23" s="858" t="s">
        <v>1665</v>
      </c>
      <c r="AR23" s="847"/>
      <c r="AS23" s="846"/>
      <c r="AT23" s="846"/>
      <c r="AU23" s="859" t="s">
        <v>1635</v>
      </c>
      <c r="AV23" s="860"/>
      <c r="AW23" s="846"/>
      <c r="AX23" s="846"/>
      <c r="AY23" s="858" t="s">
        <v>1635</v>
      </c>
    </row>
    <row r="24" spans="1:51">
      <c r="A24" s="3312" t="s">
        <v>1040</v>
      </c>
      <c r="B24" s="3313"/>
      <c r="C24" s="3313"/>
      <c r="D24" s="3313"/>
      <c r="E24" s="3313"/>
      <c r="F24" s="3314"/>
      <c r="G24" s="3350"/>
      <c r="H24" s="3351"/>
      <c r="I24" s="3351"/>
      <c r="J24" s="3351"/>
      <c r="K24" s="3352"/>
      <c r="L24" s="3312" t="s">
        <v>1040</v>
      </c>
      <c r="M24" s="3313"/>
      <c r="N24" s="3313"/>
      <c r="O24" s="3313"/>
      <c r="P24" s="3313"/>
      <c r="Q24" s="3314"/>
      <c r="R24" s="3350"/>
      <c r="S24" s="3351"/>
      <c r="T24" s="3351"/>
      <c r="U24" s="3352"/>
      <c r="V24" s="3350"/>
      <c r="W24" s="3351"/>
      <c r="X24" s="3351"/>
      <c r="Y24" s="3352"/>
      <c r="Z24" s="3312" t="s">
        <v>1040</v>
      </c>
      <c r="AA24" s="3313"/>
      <c r="AB24" s="3313"/>
      <c r="AC24" s="3313"/>
      <c r="AD24" s="3313"/>
      <c r="AE24" s="3314"/>
      <c r="AF24" s="3367"/>
      <c r="AG24" s="3368"/>
      <c r="AH24" s="3368"/>
      <c r="AI24" s="3368"/>
      <c r="AJ24" s="3368"/>
      <c r="AK24" s="3368"/>
      <c r="AL24" s="3368"/>
      <c r="AM24" s="3369"/>
      <c r="AN24" s="3350"/>
      <c r="AO24" s="3351"/>
      <c r="AP24" s="3351"/>
      <c r="AQ24" s="3352"/>
      <c r="AR24" s="3350"/>
      <c r="AS24" s="3351"/>
      <c r="AT24" s="3351"/>
      <c r="AU24" s="3351"/>
      <c r="AV24" s="3358" t="str">
        <f>IF(AND(E24="",P24="",AD24=""),"",AV21+G24-V24-AR24)</f>
        <v/>
      </c>
      <c r="AW24" s="3359"/>
      <c r="AX24" s="3359"/>
      <c r="AY24" s="3360"/>
    </row>
    <row r="25" spans="1:51">
      <c r="A25" s="3315"/>
      <c r="B25" s="3316"/>
      <c r="C25" s="3316"/>
      <c r="D25" s="3316"/>
      <c r="E25" s="3316"/>
      <c r="F25" s="3317"/>
      <c r="G25" s="3353"/>
      <c r="H25" s="3354"/>
      <c r="I25" s="3354"/>
      <c r="J25" s="3354"/>
      <c r="K25" s="3355"/>
      <c r="L25" s="3315"/>
      <c r="M25" s="3316"/>
      <c r="N25" s="3316"/>
      <c r="O25" s="3316"/>
      <c r="P25" s="3316"/>
      <c r="Q25" s="3317"/>
      <c r="R25" s="3353"/>
      <c r="S25" s="3354"/>
      <c r="T25" s="3354"/>
      <c r="U25" s="3355"/>
      <c r="V25" s="3353"/>
      <c r="W25" s="3354"/>
      <c r="X25" s="3354"/>
      <c r="Y25" s="3355"/>
      <c r="Z25" s="3315"/>
      <c r="AA25" s="3316"/>
      <c r="AB25" s="3316"/>
      <c r="AC25" s="3316"/>
      <c r="AD25" s="3316"/>
      <c r="AE25" s="3317"/>
      <c r="AF25" s="3370"/>
      <c r="AG25" s="3371"/>
      <c r="AH25" s="3371"/>
      <c r="AI25" s="3371"/>
      <c r="AJ25" s="3371"/>
      <c r="AK25" s="3371"/>
      <c r="AL25" s="3371"/>
      <c r="AM25" s="3372"/>
      <c r="AN25" s="3353"/>
      <c r="AO25" s="3354"/>
      <c r="AP25" s="3354"/>
      <c r="AQ25" s="3355"/>
      <c r="AR25" s="3353"/>
      <c r="AS25" s="3354"/>
      <c r="AT25" s="3354"/>
      <c r="AU25" s="3354"/>
      <c r="AV25" s="3361"/>
      <c r="AW25" s="3362"/>
      <c r="AX25" s="3362"/>
      <c r="AY25" s="3363"/>
    </row>
    <row r="26" spans="1:51">
      <c r="A26" s="847"/>
      <c r="B26" s="846"/>
      <c r="C26" s="846"/>
      <c r="D26" s="846"/>
      <c r="E26" s="846"/>
      <c r="F26" s="853"/>
      <c r="G26" s="847"/>
      <c r="H26" s="846"/>
      <c r="I26" s="846"/>
      <c r="J26" s="846"/>
      <c r="K26" s="858" t="s">
        <v>1635</v>
      </c>
      <c r="L26" s="847"/>
      <c r="M26" s="846"/>
      <c r="N26" s="846"/>
      <c r="O26" s="846"/>
      <c r="P26" s="846"/>
      <c r="Q26" s="853"/>
      <c r="R26" s="847"/>
      <c r="S26" s="846"/>
      <c r="T26" s="846"/>
      <c r="U26" s="858" t="s">
        <v>1665</v>
      </c>
      <c r="V26" s="847"/>
      <c r="W26" s="846"/>
      <c r="X26" s="846"/>
      <c r="Y26" s="858" t="s">
        <v>1635</v>
      </c>
      <c r="Z26" s="847"/>
      <c r="AA26" s="846"/>
      <c r="AB26" s="846"/>
      <c r="AC26" s="846"/>
      <c r="AD26" s="846"/>
      <c r="AE26" s="853"/>
      <c r="AF26" s="3364"/>
      <c r="AG26" s="3365"/>
      <c r="AH26" s="3365"/>
      <c r="AI26" s="3365"/>
      <c r="AJ26" s="3365"/>
      <c r="AK26" s="3365"/>
      <c r="AL26" s="3365"/>
      <c r="AM26" s="3366"/>
      <c r="AN26" s="847"/>
      <c r="AO26" s="846"/>
      <c r="AP26" s="846"/>
      <c r="AQ26" s="858" t="s">
        <v>1665</v>
      </c>
      <c r="AR26" s="847"/>
      <c r="AS26" s="846"/>
      <c r="AT26" s="846"/>
      <c r="AU26" s="859" t="s">
        <v>1635</v>
      </c>
      <c r="AV26" s="860"/>
      <c r="AW26" s="846"/>
      <c r="AX26" s="846"/>
      <c r="AY26" s="858" t="s">
        <v>1635</v>
      </c>
    </row>
    <row r="27" spans="1:51" ht="13.5" customHeight="1">
      <c r="A27" s="3312" t="s">
        <v>1040</v>
      </c>
      <c r="B27" s="3313"/>
      <c r="C27" s="3313"/>
      <c r="D27" s="3313"/>
      <c r="E27" s="3313"/>
      <c r="F27" s="3314"/>
      <c r="G27" s="3350"/>
      <c r="H27" s="3351"/>
      <c r="I27" s="3351"/>
      <c r="J27" s="3351"/>
      <c r="K27" s="3352"/>
      <c r="L27" s="3312" t="s">
        <v>1040</v>
      </c>
      <c r="M27" s="3313"/>
      <c r="N27" s="3313"/>
      <c r="O27" s="3313"/>
      <c r="P27" s="3313"/>
      <c r="Q27" s="3314"/>
      <c r="R27" s="3350"/>
      <c r="S27" s="3351"/>
      <c r="T27" s="3351"/>
      <c r="U27" s="3352"/>
      <c r="V27" s="3350"/>
      <c r="W27" s="3351"/>
      <c r="X27" s="3351"/>
      <c r="Y27" s="3352"/>
      <c r="Z27" s="3312" t="s">
        <v>1040</v>
      </c>
      <c r="AA27" s="3313"/>
      <c r="AB27" s="3313"/>
      <c r="AC27" s="3313"/>
      <c r="AD27" s="3313"/>
      <c r="AE27" s="3314"/>
      <c r="AF27" s="3367"/>
      <c r="AG27" s="3368"/>
      <c r="AH27" s="3368"/>
      <c r="AI27" s="3368"/>
      <c r="AJ27" s="3368"/>
      <c r="AK27" s="3368"/>
      <c r="AL27" s="3368"/>
      <c r="AM27" s="3369"/>
      <c r="AN27" s="3350"/>
      <c r="AO27" s="3351"/>
      <c r="AP27" s="3351"/>
      <c r="AQ27" s="3352"/>
      <c r="AR27" s="3350"/>
      <c r="AS27" s="3351"/>
      <c r="AT27" s="3351"/>
      <c r="AU27" s="3351"/>
      <c r="AV27" s="3358" t="str">
        <f>IF(AND(E27="",P27="",AD27=""),"",AV24+G27-V27-AR27)</f>
        <v/>
      </c>
      <c r="AW27" s="3359"/>
      <c r="AX27" s="3359"/>
      <c r="AY27" s="3360"/>
    </row>
    <row r="28" spans="1:51" ht="13.5" customHeight="1">
      <c r="A28" s="3315"/>
      <c r="B28" s="3316"/>
      <c r="C28" s="3316"/>
      <c r="D28" s="3316"/>
      <c r="E28" s="3316"/>
      <c r="F28" s="3317"/>
      <c r="G28" s="3353"/>
      <c r="H28" s="3354"/>
      <c r="I28" s="3354"/>
      <c r="J28" s="3354"/>
      <c r="K28" s="3355"/>
      <c r="L28" s="3315"/>
      <c r="M28" s="3316"/>
      <c r="N28" s="3316"/>
      <c r="O28" s="3316"/>
      <c r="P28" s="3316"/>
      <c r="Q28" s="3317"/>
      <c r="R28" s="3353"/>
      <c r="S28" s="3354"/>
      <c r="T28" s="3354"/>
      <c r="U28" s="3355"/>
      <c r="V28" s="3353"/>
      <c r="W28" s="3354"/>
      <c r="X28" s="3354"/>
      <c r="Y28" s="3355"/>
      <c r="Z28" s="3315"/>
      <c r="AA28" s="3316"/>
      <c r="AB28" s="3316"/>
      <c r="AC28" s="3316"/>
      <c r="AD28" s="3316"/>
      <c r="AE28" s="3317"/>
      <c r="AF28" s="3370"/>
      <c r="AG28" s="3371"/>
      <c r="AH28" s="3371"/>
      <c r="AI28" s="3371"/>
      <c r="AJ28" s="3371"/>
      <c r="AK28" s="3371"/>
      <c r="AL28" s="3371"/>
      <c r="AM28" s="3372"/>
      <c r="AN28" s="3353"/>
      <c r="AO28" s="3354"/>
      <c r="AP28" s="3354"/>
      <c r="AQ28" s="3355"/>
      <c r="AR28" s="3353"/>
      <c r="AS28" s="3354"/>
      <c r="AT28" s="3354"/>
      <c r="AU28" s="3354"/>
      <c r="AV28" s="3361"/>
      <c r="AW28" s="3362"/>
      <c r="AX28" s="3362"/>
      <c r="AY28" s="3363"/>
    </row>
    <row r="29" spans="1:51">
      <c r="A29" s="847"/>
      <c r="B29" s="846"/>
      <c r="C29" s="846"/>
      <c r="D29" s="846"/>
      <c r="E29" s="846"/>
      <c r="F29" s="853"/>
      <c r="G29" s="847"/>
      <c r="H29" s="846"/>
      <c r="I29" s="846"/>
      <c r="J29" s="846"/>
      <c r="K29" s="858" t="s">
        <v>1635</v>
      </c>
      <c r="L29" s="847"/>
      <c r="M29" s="846"/>
      <c r="N29" s="846"/>
      <c r="O29" s="846"/>
      <c r="P29" s="846"/>
      <c r="Q29" s="853"/>
      <c r="R29" s="847"/>
      <c r="S29" s="846"/>
      <c r="T29" s="846"/>
      <c r="U29" s="858" t="s">
        <v>1665</v>
      </c>
      <c r="V29" s="847"/>
      <c r="W29" s="846"/>
      <c r="X29" s="846"/>
      <c r="Y29" s="858" t="s">
        <v>1635</v>
      </c>
      <c r="Z29" s="847"/>
      <c r="AA29" s="846"/>
      <c r="AB29" s="846"/>
      <c r="AC29" s="846"/>
      <c r="AD29" s="846"/>
      <c r="AE29" s="853"/>
      <c r="AF29" s="3364"/>
      <c r="AG29" s="3365"/>
      <c r="AH29" s="3365"/>
      <c r="AI29" s="3365"/>
      <c r="AJ29" s="3365"/>
      <c r="AK29" s="3365"/>
      <c r="AL29" s="3365"/>
      <c r="AM29" s="3366"/>
      <c r="AN29" s="847"/>
      <c r="AO29" s="846"/>
      <c r="AP29" s="846"/>
      <c r="AQ29" s="858" t="s">
        <v>1665</v>
      </c>
      <c r="AR29" s="847"/>
      <c r="AS29" s="846"/>
      <c r="AT29" s="846"/>
      <c r="AU29" s="859" t="s">
        <v>1635</v>
      </c>
      <c r="AV29" s="860"/>
      <c r="AW29" s="846"/>
      <c r="AX29" s="846"/>
      <c r="AY29" s="858" t="s">
        <v>1635</v>
      </c>
    </row>
    <row r="30" spans="1:51" ht="13.5" customHeight="1">
      <c r="A30" s="3312" t="s">
        <v>1040</v>
      </c>
      <c r="B30" s="3313"/>
      <c r="C30" s="3313"/>
      <c r="D30" s="3313"/>
      <c r="E30" s="3313"/>
      <c r="F30" s="3314"/>
      <c r="G30" s="3350"/>
      <c r="H30" s="3351"/>
      <c r="I30" s="3351"/>
      <c r="J30" s="3351"/>
      <c r="K30" s="3352"/>
      <c r="L30" s="3312" t="s">
        <v>1040</v>
      </c>
      <c r="M30" s="3313"/>
      <c r="N30" s="3313"/>
      <c r="O30" s="3313"/>
      <c r="P30" s="3313"/>
      <c r="Q30" s="3314"/>
      <c r="R30" s="3350"/>
      <c r="S30" s="3351"/>
      <c r="T30" s="3351"/>
      <c r="U30" s="3352"/>
      <c r="V30" s="3350"/>
      <c r="W30" s="3351"/>
      <c r="X30" s="3351"/>
      <c r="Y30" s="3352"/>
      <c r="Z30" s="3312" t="s">
        <v>1040</v>
      </c>
      <c r="AA30" s="3313"/>
      <c r="AB30" s="3313"/>
      <c r="AC30" s="3313"/>
      <c r="AD30" s="3313"/>
      <c r="AE30" s="3314"/>
      <c r="AF30" s="3367"/>
      <c r="AG30" s="3368"/>
      <c r="AH30" s="3368"/>
      <c r="AI30" s="3368"/>
      <c r="AJ30" s="3368"/>
      <c r="AK30" s="3368"/>
      <c r="AL30" s="3368"/>
      <c r="AM30" s="3369"/>
      <c r="AN30" s="3350"/>
      <c r="AO30" s="3351"/>
      <c r="AP30" s="3351"/>
      <c r="AQ30" s="3352"/>
      <c r="AR30" s="3350"/>
      <c r="AS30" s="3351"/>
      <c r="AT30" s="3351"/>
      <c r="AU30" s="3351"/>
      <c r="AV30" s="3358" t="str">
        <f>IF(AND(E30="",P30="",AD30=""),"",AV27+G30-V30-AR30)</f>
        <v/>
      </c>
      <c r="AW30" s="3359"/>
      <c r="AX30" s="3359"/>
      <c r="AY30" s="3360"/>
    </row>
    <row r="31" spans="1:51" ht="13.5" customHeight="1">
      <c r="A31" s="3315"/>
      <c r="B31" s="3316"/>
      <c r="C31" s="3316"/>
      <c r="D31" s="3316"/>
      <c r="E31" s="3316"/>
      <c r="F31" s="3317"/>
      <c r="G31" s="3353"/>
      <c r="H31" s="3354"/>
      <c r="I31" s="3354"/>
      <c r="J31" s="3354"/>
      <c r="K31" s="3355"/>
      <c r="L31" s="3315"/>
      <c r="M31" s="3316"/>
      <c r="N31" s="3316"/>
      <c r="O31" s="3316"/>
      <c r="P31" s="3316"/>
      <c r="Q31" s="3317"/>
      <c r="R31" s="3353"/>
      <c r="S31" s="3354"/>
      <c r="T31" s="3354"/>
      <c r="U31" s="3355"/>
      <c r="V31" s="3353"/>
      <c r="W31" s="3354"/>
      <c r="X31" s="3354"/>
      <c r="Y31" s="3355"/>
      <c r="Z31" s="3315"/>
      <c r="AA31" s="3316"/>
      <c r="AB31" s="3316"/>
      <c r="AC31" s="3316"/>
      <c r="AD31" s="3316"/>
      <c r="AE31" s="3317"/>
      <c r="AF31" s="3370"/>
      <c r="AG31" s="3371"/>
      <c r="AH31" s="3371"/>
      <c r="AI31" s="3371"/>
      <c r="AJ31" s="3371"/>
      <c r="AK31" s="3371"/>
      <c r="AL31" s="3371"/>
      <c r="AM31" s="3372"/>
      <c r="AN31" s="3353"/>
      <c r="AO31" s="3354"/>
      <c r="AP31" s="3354"/>
      <c r="AQ31" s="3355"/>
      <c r="AR31" s="3353"/>
      <c r="AS31" s="3354"/>
      <c r="AT31" s="3354"/>
      <c r="AU31" s="3354"/>
      <c r="AV31" s="3361"/>
      <c r="AW31" s="3362"/>
      <c r="AX31" s="3362"/>
      <c r="AY31" s="3363"/>
    </row>
    <row r="32" spans="1:51">
      <c r="A32" s="847"/>
      <c r="B32" s="846"/>
      <c r="C32" s="846"/>
      <c r="D32" s="846"/>
      <c r="E32" s="846"/>
      <c r="F32" s="853"/>
      <c r="G32" s="847"/>
      <c r="H32" s="846"/>
      <c r="I32" s="846"/>
      <c r="J32" s="846"/>
      <c r="K32" s="858" t="s">
        <v>1635</v>
      </c>
      <c r="L32" s="847"/>
      <c r="M32" s="846"/>
      <c r="N32" s="846"/>
      <c r="O32" s="846"/>
      <c r="P32" s="846"/>
      <c r="Q32" s="853"/>
      <c r="R32" s="847"/>
      <c r="S32" s="846"/>
      <c r="T32" s="846"/>
      <c r="U32" s="858" t="s">
        <v>1665</v>
      </c>
      <c r="V32" s="847"/>
      <c r="W32" s="846"/>
      <c r="X32" s="846"/>
      <c r="Y32" s="858" t="s">
        <v>1635</v>
      </c>
      <c r="Z32" s="847"/>
      <c r="AA32" s="846"/>
      <c r="AB32" s="846"/>
      <c r="AC32" s="846"/>
      <c r="AD32" s="846"/>
      <c r="AE32" s="853"/>
      <c r="AF32" s="3364"/>
      <c r="AG32" s="3365"/>
      <c r="AH32" s="3365"/>
      <c r="AI32" s="3365"/>
      <c r="AJ32" s="3365"/>
      <c r="AK32" s="3365"/>
      <c r="AL32" s="3365"/>
      <c r="AM32" s="3366"/>
      <c r="AN32" s="847"/>
      <c r="AO32" s="846"/>
      <c r="AP32" s="846"/>
      <c r="AQ32" s="858" t="s">
        <v>1665</v>
      </c>
      <c r="AR32" s="847"/>
      <c r="AS32" s="846"/>
      <c r="AT32" s="846"/>
      <c r="AU32" s="859" t="s">
        <v>1635</v>
      </c>
      <c r="AV32" s="860"/>
      <c r="AW32" s="846"/>
      <c r="AX32" s="846"/>
      <c r="AY32" s="858" t="s">
        <v>1635</v>
      </c>
    </row>
    <row r="33" spans="1:51" ht="13.5" customHeight="1">
      <c r="A33" s="3312" t="s">
        <v>1040</v>
      </c>
      <c r="B33" s="3313"/>
      <c r="C33" s="3313"/>
      <c r="D33" s="3313"/>
      <c r="E33" s="3313"/>
      <c r="F33" s="3314"/>
      <c r="G33" s="3350"/>
      <c r="H33" s="3351"/>
      <c r="I33" s="3351"/>
      <c r="J33" s="3351"/>
      <c r="K33" s="3352"/>
      <c r="L33" s="3312" t="s">
        <v>1040</v>
      </c>
      <c r="M33" s="3313"/>
      <c r="N33" s="3313"/>
      <c r="O33" s="3313"/>
      <c r="P33" s="3313"/>
      <c r="Q33" s="3314"/>
      <c r="R33" s="3350"/>
      <c r="S33" s="3351"/>
      <c r="T33" s="3351"/>
      <c r="U33" s="3352"/>
      <c r="V33" s="3350"/>
      <c r="W33" s="3351"/>
      <c r="X33" s="3351"/>
      <c r="Y33" s="3352"/>
      <c r="Z33" s="3312" t="s">
        <v>1040</v>
      </c>
      <c r="AA33" s="3313"/>
      <c r="AB33" s="3313"/>
      <c r="AC33" s="3313"/>
      <c r="AD33" s="3313"/>
      <c r="AE33" s="3314"/>
      <c r="AF33" s="3367"/>
      <c r="AG33" s="3368"/>
      <c r="AH33" s="3368"/>
      <c r="AI33" s="3368"/>
      <c r="AJ33" s="3368"/>
      <c r="AK33" s="3368"/>
      <c r="AL33" s="3368"/>
      <c r="AM33" s="3369"/>
      <c r="AN33" s="3350"/>
      <c r="AO33" s="3351"/>
      <c r="AP33" s="3351"/>
      <c r="AQ33" s="3352"/>
      <c r="AR33" s="3350"/>
      <c r="AS33" s="3351"/>
      <c r="AT33" s="3351"/>
      <c r="AU33" s="3351"/>
      <c r="AV33" s="3358" t="str">
        <f>IF(AND(E33="",P33="",AD33=""),"",AV30+G33-V33-AR33)</f>
        <v/>
      </c>
      <c r="AW33" s="3359"/>
      <c r="AX33" s="3359"/>
      <c r="AY33" s="3360"/>
    </row>
    <row r="34" spans="1:51" ht="13.5" customHeight="1">
      <c r="A34" s="3315"/>
      <c r="B34" s="3316"/>
      <c r="C34" s="3316"/>
      <c r="D34" s="3316"/>
      <c r="E34" s="3316"/>
      <c r="F34" s="3317"/>
      <c r="G34" s="3353"/>
      <c r="H34" s="3354"/>
      <c r="I34" s="3354"/>
      <c r="J34" s="3354"/>
      <c r="K34" s="3355"/>
      <c r="L34" s="3315"/>
      <c r="M34" s="3316"/>
      <c r="N34" s="3316"/>
      <c r="O34" s="3316"/>
      <c r="P34" s="3316"/>
      <c r="Q34" s="3317"/>
      <c r="R34" s="3353"/>
      <c r="S34" s="3354"/>
      <c r="T34" s="3354"/>
      <c r="U34" s="3355"/>
      <c r="V34" s="3353"/>
      <c r="W34" s="3354"/>
      <c r="X34" s="3354"/>
      <c r="Y34" s="3355"/>
      <c r="Z34" s="3315"/>
      <c r="AA34" s="3316"/>
      <c r="AB34" s="3316"/>
      <c r="AC34" s="3316"/>
      <c r="AD34" s="3316"/>
      <c r="AE34" s="3317"/>
      <c r="AF34" s="3370"/>
      <c r="AG34" s="3371"/>
      <c r="AH34" s="3371"/>
      <c r="AI34" s="3371"/>
      <c r="AJ34" s="3371"/>
      <c r="AK34" s="3371"/>
      <c r="AL34" s="3371"/>
      <c r="AM34" s="3372"/>
      <c r="AN34" s="3353"/>
      <c r="AO34" s="3354"/>
      <c r="AP34" s="3354"/>
      <c r="AQ34" s="3355"/>
      <c r="AR34" s="3353"/>
      <c r="AS34" s="3354"/>
      <c r="AT34" s="3354"/>
      <c r="AU34" s="3354"/>
      <c r="AV34" s="3361"/>
      <c r="AW34" s="3362"/>
      <c r="AX34" s="3362"/>
      <c r="AY34" s="3363"/>
    </row>
    <row r="35" spans="1:51">
      <c r="A35" s="847"/>
      <c r="B35" s="846"/>
      <c r="C35" s="846"/>
      <c r="D35" s="846"/>
      <c r="E35" s="846"/>
      <c r="F35" s="853"/>
      <c r="G35" s="847"/>
      <c r="H35" s="846"/>
      <c r="I35" s="846"/>
      <c r="J35" s="846"/>
      <c r="K35" s="858" t="s">
        <v>1635</v>
      </c>
      <c r="L35" s="847"/>
      <c r="M35" s="846"/>
      <c r="N35" s="846"/>
      <c r="O35" s="846"/>
      <c r="P35" s="846"/>
      <c r="Q35" s="853"/>
      <c r="R35" s="847"/>
      <c r="S35" s="846"/>
      <c r="T35" s="846"/>
      <c r="U35" s="858" t="s">
        <v>1665</v>
      </c>
      <c r="V35" s="847"/>
      <c r="W35" s="846"/>
      <c r="X35" s="846"/>
      <c r="Y35" s="858" t="s">
        <v>1635</v>
      </c>
      <c r="Z35" s="847"/>
      <c r="AA35" s="846"/>
      <c r="AB35" s="846"/>
      <c r="AC35" s="846"/>
      <c r="AD35" s="846"/>
      <c r="AE35" s="853"/>
      <c r="AF35" s="3364"/>
      <c r="AG35" s="3365"/>
      <c r="AH35" s="3365"/>
      <c r="AI35" s="3365"/>
      <c r="AJ35" s="3365"/>
      <c r="AK35" s="3365"/>
      <c r="AL35" s="3365"/>
      <c r="AM35" s="3366"/>
      <c r="AN35" s="847"/>
      <c r="AO35" s="846"/>
      <c r="AP35" s="846"/>
      <c r="AQ35" s="858" t="s">
        <v>1665</v>
      </c>
      <c r="AR35" s="847"/>
      <c r="AS35" s="846"/>
      <c r="AT35" s="846"/>
      <c r="AU35" s="859" t="s">
        <v>1635</v>
      </c>
      <c r="AV35" s="860"/>
      <c r="AW35" s="846"/>
      <c r="AX35" s="846"/>
      <c r="AY35" s="858" t="s">
        <v>1635</v>
      </c>
    </row>
    <row r="36" spans="1:51" ht="13.5" customHeight="1">
      <c r="A36" s="3312" t="s">
        <v>1040</v>
      </c>
      <c r="B36" s="3313"/>
      <c r="C36" s="3313"/>
      <c r="D36" s="3313"/>
      <c r="E36" s="3313"/>
      <c r="F36" s="3314"/>
      <c r="G36" s="3350"/>
      <c r="H36" s="3351"/>
      <c r="I36" s="3351"/>
      <c r="J36" s="3351"/>
      <c r="K36" s="3352"/>
      <c r="L36" s="3312" t="s">
        <v>1040</v>
      </c>
      <c r="M36" s="3313"/>
      <c r="N36" s="3313"/>
      <c r="O36" s="3313"/>
      <c r="P36" s="3313"/>
      <c r="Q36" s="3314"/>
      <c r="R36" s="3350"/>
      <c r="S36" s="3351"/>
      <c r="T36" s="3351"/>
      <c r="U36" s="3352"/>
      <c r="V36" s="3350"/>
      <c r="W36" s="3351"/>
      <c r="X36" s="3351"/>
      <c r="Y36" s="3352"/>
      <c r="Z36" s="3312" t="s">
        <v>1040</v>
      </c>
      <c r="AA36" s="3313"/>
      <c r="AB36" s="3313"/>
      <c r="AC36" s="3313"/>
      <c r="AD36" s="3313"/>
      <c r="AE36" s="3314"/>
      <c r="AF36" s="3367"/>
      <c r="AG36" s="3368"/>
      <c r="AH36" s="3368"/>
      <c r="AI36" s="3368"/>
      <c r="AJ36" s="3368"/>
      <c r="AK36" s="3368"/>
      <c r="AL36" s="3368"/>
      <c r="AM36" s="3369"/>
      <c r="AN36" s="3350"/>
      <c r="AO36" s="3351"/>
      <c r="AP36" s="3351"/>
      <c r="AQ36" s="3352"/>
      <c r="AR36" s="3350"/>
      <c r="AS36" s="3351"/>
      <c r="AT36" s="3351"/>
      <c r="AU36" s="3351"/>
      <c r="AV36" s="3358" t="str">
        <f>IF(AND(E36="",P36="",AD36=""),"",AV33+G36-V36-AR36)</f>
        <v/>
      </c>
      <c r="AW36" s="3359"/>
      <c r="AX36" s="3359"/>
      <c r="AY36" s="3360"/>
    </row>
    <row r="37" spans="1:51" ht="13.5" customHeight="1">
      <c r="A37" s="3315"/>
      <c r="B37" s="3316"/>
      <c r="C37" s="3316"/>
      <c r="D37" s="3316"/>
      <c r="E37" s="3316"/>
      <c r="F37" s="3317"/>
      <c r="G37" s="3353"/>
      <c r="H37" s="3354"/>
      <c r="I37" s="3354"/>
      <c r="J37" s="3354"/>
      <c r="K37" s="3355"/>
      <c r="L37" s="3315"/>
      <c r="M37" s="3316"/>
      <c r="N37" s="3316"/>
      <c r="O37" s="3316"/>
      <c r="P37" s="3316"/>
      <c r="Q37" s="3317"/>
      <c r="R37" s="3353"/>
      <c r="S37" s="3354"/>
      <c r="T37" s="3354"/>
      <c r="U37" s="3355"/>
      <c r="V37" s="3353"/>
      <c r="W37" s="3354"/>
      <c r="X37" s="3354"/>
      <c r="Y37" s="3355"/>
      <c r="Z37" s="3315"/>
      <c r="AA37" s="3316"/>
      <c r="AB37" s="3316"/>
      <c r="AC37" s="3316"/>
      <c r="AD37" s="3316"/>
      <c r="AE37" s="3317"/>
      <c r="AF37" s="3370"/>
      <c r="AG37" s="3371"/>
      <c r="AH37" s="3371"/>
      <c r="AI37" s="3371"/>
      <c r="AJ37" s="3371"/>
      <c r="AK37" s="3371"/>
      <c r="AL37" s="3371"/>
      <c r="AM37" s="3372"/>
      <c r="AN37" s="3353"/>
      <c r="AO37" s="3354"/>
      <c r="AP37" s="3354"/>
      <c r="AQ37" s="3355"/>
      <c r="AR37" s="3353"/>
      <c r="AS37" s="3354"/>
      <c r="AT37" s="3354"/>
      <c r="AU37" s="3354"/>
      <c r="AV37" s="3361"/>
      <c r="AW37" s="3362"/>
      <c r="AX37" s="3362"/>
      <c r="AY37" s="3363"/>
    </row>
    <row r="38" spans="1:51">
      <c r="A38" s="847"/>
      <c r="B38" s="846"/>
      <c r="C38" s="846"/>
      <c r="D38" s="846"/>
      <c r="E38" s="866"/>
      <c r="F38" s="853"/>
      <c r="G38" s="847"/>
      <c r="H38" s="846"/>
      <c r="I38" s="846"/>
      <c r="J38" s="846"/>
      <c r="K38" s="858" t="s">
        <v>1635</v>
      </c>
      <c r="L38" s="847"/>
      <c r="M38" s="846"/>
      <c r="N38" s="846"/>
      <c r="O38" s="846"/>
      <c r="P38" s="846"/>
      <c r="Q38" s="853"/>
      <c r="R38" s="847"/>
      <c r="S38" s="846"/>
      <c r="T38" s="846"/>
      <c r="U38" s="858" t="s">
        <v>1665</v>
      </c>
      <c r="V38" s="847"/>
      <c r="W38" s="846"/>
      <c r="X38" s="846"/>
      <c r="Y38" s="858" t="s">
        <v>1635</v>
      </c>
      <c r="Z38" s="847"/>
      <c r="AA38" s="846"/>
      <c r="AB38" s="846"/>
      <c r="AC38" s="846"/>
      <c r="AD38" s="846"/>
      <c r="AE38" s="853"/>
      <c r="AF38" s="3364"/>
      <c r="AG38" s="3365"/>
      <c r="AH38" s="3365"/>
      <c r="AI38" s="3365"/>
      <c r="AJ38" s="3365"/>
      <c r="AK38" s="3365"/>
      <c r="AL38" s="3365"/>
      <c r="AM38" s="3366"/>
      <c r="AN38" s="847"/>
      <c r="AO38" s="846"/>
      <c r="AP38" s="846"/>
      <c r="AQ38" s="858" t="s">
        <v>1665</v>
      </c>
      <c r="AR38" s="847"/>
      <c r="AS38" s="846"/>
      <c r="AT38" s="846"/>
      <c r="AU38" s="859" t="s">
        <v>1635</v>
      </c>
      <c r="AV38" s="860"/>
      <c r="AW38" s="846"/>
      <c r="AX38" s="846"/>
      <c r="AY38" s="858" t="s">
        <v>1635</v>
      </c>
    </row>
    <row r="39" spans="1:51" ht="13.5" customHeight="1">
      <c r="A39" s="3312" t="s">
        <v>1040</v>
      </c>
      <c r="B39" s="3313"/>
      <c r="C39" s="3313"/>
      <c r="D39" s="3313"/>
      <c r="E39" s="3313"/>
      <c r="F39" s="3314"/>
      <c r="G39" s="3350"/>
      <c r="H39" s="3351"/>
      <c r="I39" s="3351"/>
      <c r="J39" s="3351"/>
      <c r="K39" s="3352"/>
      <c r="L39" s="3312" t="s">
        <v>1040</v>
      </c>
      <c r="M39" s="3313"/>
      <c r="N39" s="3313"/>
      <c r="O39" s="3313"/>
      <c r="P39" s="3313"/>
      <c r="Q39" s="3314"/>
      <c r="R39" s="3350"/>
      <c r="S39" s="3351"/>
      <c r="T39" s="3351"/>
      <c r="U39" s="3352"/>
      <c r="V39" s="3350"/>
      <c r="W39" s="3351"/>
      <c r="X39" s="3351"/>
      <c r="Y39" s="3352"/>
      <c r="Z39" s="3312" t="s">
        <v>1040</v>
      </c>
      <c r="AA39" s="3313"/>
      <c r="AB39" s="3313"/>
      <c r="AC39" s="3313"/>
      <c r="AD39" s="3313"/>
      <c r="AE39" s="3314"/>
      <c r="AF39" s="3367"/>
      <c r="AG39" s="3368"/>
      <c r="AH39" s="3368"/>
      <c r="AI39" s="3368"/>
      <c r="AJ39" s="3368"/>
      <c r="AK39" s="3368"/>
      <c r="AL39" s="3368"/>
      <c r="AM39" s="3369"/>
      <c r="AN39" s="3350"/>
      <c r="AO39" s="3351"/>
      <c r="AP39" s="3351"/>
      <c r="AQ39" s="3352"/>
      <c r="AR39" s="3350"/>
      <c r="AS39" s="3351"/>
      <c r="AT39" s="3351"/>
      <c r="AU39" s="3351"/>
      <c r="AV39" s="3358" t="str">
        <f>IF(AND(E39="",P39="",AD39=""),"",AV36+G39-V39-AR39)</f>
        <v/>
      </c>
      <c r="AW39" s="3359"/>
      <c r="AX39" s="3359"/>
      <c r="AY39" s="3360"/>
    </row>
    <row r="40" spans="1:51" ht="13.5" customHeight="1">
      <c r="A40" s="3315"/>
      <c r="B40" s="3316"/>
      <c r="C40" s="3316"/>
      <c r="D40" s="3316"/>
      <c r="E40" s="3316"/>
      <c r="F40" s="3317"/>
      <c r="G40" s="3353"/>
      <c r="H40" s="3354"/>
      <c r="I40" s="3354"/>
      <c r="J40" s="3354"/>
      <c r="K40" s="3355"/>
      <c r="L40" s="3315"/>
      <c r="M40" s="3316"/>
      <c r="N40" s="3316"/>
      <c r="O40" s="3316"/>
      <c r="P40" s="3316"/>
      <c r="Q40" s="3317"/>
      <c r="R40" s="3353"/>
      <c r="S40" s="3354"/>
      <c r="T40" s="3354"/>
      <c r="U40" s="3355"/>
      <c r="V40" s="3353"/>
      <c r="W40" s="3354"/>
      <c r="X40" s="3354"/>
      <c r="Y40" s="3355"/>
      <c r="Z40" s="3315"/>
      <c r="AA40" s="3316"/>
      <c r="AB40" s="3316"/>
      <c r="AC40" s="3316"/>
      <c r="AD40" s="3316"/>
      <c r="AE40" s="3317"/>
      <c r="AF40" s="3370"/>
      <c r="AG40" s="3371"/>
      <c r="AH40" s="3371"/>
      <c r="AI40" s="3371"/>
      <c r="AJ40" s="3371"/>
      <c r="AK40" s="3371"/>
      <c r="AL40" s="3371"/>
      <c r="AM40" s="3372"/>
      <c r="AN40" s="3353"/>
      <c r="AO40" s="3354"/>
      <c r="AP40" s="3354"/>
      <c r="AQ40" s="3355"/>
      <c r="AR40" s="3353"/>
      <c r="AS40" s="3354"/>
      <c r="AT40" s="3354"/>
      <c r="AU40" s="3354"/>
      <c r="AV40" s="3361"/>
      <c r="AW40" s="3362"/>
      <c r="AX40" s="3362"/>
      <c r="AY40" s="3363"/>
    </row>
    <row r="41" spans="1:51">
      <c r="A41" s="847"/>
      <c r="B41" s="846"/>
      <c r="C41" s="846"/>
      <c r="D41" s="846"/>
      <c r="E41" s="846"/>
      <c r="F41" s="853"/>
      <c r="G41" s="847"/>
      <c r="H41" s="846"/>
      <c r="I41" s="846"/>
      <c r="J41" s="846"/>
      <c r="K41" s="858" t="s">
        <v>1635</v>
      </c>
      <c r="L41" s="847"/>
      <c r="M41" s="846"/>
      <c r="N41" s="846"/>
      <c r="O41" s="846"/>
      <c r="P41" s="846"/>
      <c r="Q41" s="853"/>
      <c r="R41" s="847"/>
      <c r="S41" s="846"/>
      <c r="T41" s="846"/>
      <c r="U41" s="858" t="s">
        <v>1665</v>
      </c>
      <c r="V41" s="847"/>
      <c r="W41" s="846"/>
      <c r="X41" s="846"/>
      <c r="Y41" s="858" t="s">
        <v>1635</v>
      </c>
      <c r="Z41" s="847"/>
      <c r="AA41" s="846"/>
      <c r="AB41" s="846"/>
      <c r="AC41" s="846"/>
      <c r="AD41" s="846"/>
      <c r="AE41" s="853"/>
      <c r="AF41" s="3364"/>
      <c r="AG41" s="3365"/>
      <c r="AH41" s="3365"/>
      <c r="AI41" s="3365"/>
      <c r="AJ41" s="3365"/>
      <c r="AK41" s="3365"/>
      <c r="AL41" s="3365"/>
      <c r="AM41" s="3366"/>
      <c r="AN41" s="847"/>
      <c r="AO41" s="846"/>
      <c r="AP41" s="846"/>
      <c r="AQ41" s="858" t="s">
        <v>1665</v>
      </c>
      <c r="AR41" s="847"/>
      <c r="AS41" s="846"/>
      <c r="AT41" s="846"/>
      <c r="AU41" s="859" t="s">
        <v>1635</v>
      </c>
      <c r="AV41" s="860"/>
      <c r="AW41" s="846"/>
      <c r="AX41" s="846"/>
      <c r="AY41" s="858" t="s">
        <v>1635</v>
      </c>
    </row>
    <row r="42" spans="1:51" ht="13.5" customHeight="1">
      <c r="A42" s="3312" t="s">
        <v>1040</v>
      </c>
      <c r="B42" s="3313"/>
      <c r="C42" s="3313"/>
      <c r="D42" s="3313"/>
      <c r="E42" s="3313"/>
      <c r="F42" s="3314"/>
      <c r="G42" s="3350"/>
      <c r="H42" s="3351"/>
      <c r="I42" s="3351"/>
      <c r="J42" s="3351"/>
      <c r="K42" s="3352"/>
      <c r="L42" s="3312" t="s">
        <v>1040</v>
      </c>
      <c r="M42" s="3313"/>
      <c r="N42" s="3313"/>
      <c r="O42" s="3313"/>
      <c r="P42" s="3313"/>
      <c r="Q42" s="3314"/>
      <c r="R42" s="3350"/>
      <c r="S42" s="3351"/>
      <c r="T42" s="3351"/>
      <c r="U42" s="3352"/>
      <c r="V42" s="3350"/>
      <c r="W42" s="3351"/>
      <c r="X42" s="3351"/>
      <c r="Y42" s="3352"/>
      <c r="Z42" s="3312" t="s">
        <v>1040</v>
      </c>
      <c r="AA42" s="3313"/>
      <c r="AB42" s="3313"/>
      <c r="AC42" s="3313"/>
      <c r="AD42" s="3313"/>
      <c r="AE42" s="3314"/>
      <c r="AF42" s="3367"/>
      <c r="AG42" s="3368"/>
      <c r="AH42" s="3368"/>
      <c r="AI42" s="3368"/>
      <c r="AJ42" s="3368"/>
      <c r="AK42" s="3368"/>
      <c r="AL42" s="3368"/>
      <c r="AM42" s="3369"/>
      <c r="AN42" s="3350"/>
      <c r="AO42" s="3351"/>
      <c r="AP42" s="3351"/>
      <c r="AQ42" s="3352"/>
      <c r="AR42" s="3350"/>
      <c r="AS42" s="3351"/>
      <c r="AT42" s="3351"/>
      <c r="AU42" s="3351"/>
      <c r="AV42" s="3358" t="str">
        <f>IF(AND(E42="",P42="",AD42=""),"",AV39+G42-V42-AR42)</f>
        <v/>
      </c>
      <c r="AW42" s="3359"/>
      <c r="AX42" s="3359"/>
      <c r="AY42" s="3360"/>
    </row>
    <row r="43" spans="1:51" ht="13.5" customHeight="1">
      <c r="A43" s="3315"/>
      <c r="B43" s="3316"/>
      <c r="C43" s="3316"/>
      <c r="D43" s="3316"/>
      <c r="E43" s="3316"/>
      <c r="F43" s="3317"/>
      <c r="G43" s="3353"/>
      <c r="H43" s="3354"/>
      <c r="I43" s="3354"/>
      <c r="J43" s="3354"/>
      <c r="K43" s="3355"/>
      <c r="L43" s="3315"/>
      <c r="M43" s="3316"/>
      <c r="N43" s="3316"/>
      <c r="O43" s="3316"/>
      <c r="P43" s="3316"/>
      <c r="Q43" s="3317"/>
      <c r="R43" s="3353"/>
      <c r="S43" s="3354"/>
      <c r="T43" s="3354"/>
      <c r="U43" s="3355"/>
      <c r="V43" s="3353"/>
      <c r="W43" s="3354"/>
      <c r="X43" s="3354"/>
      <c r="Y43" s="3355"/>
      <c r="Z43" s="3315"/>
      <c r="AA43" s="3316"/>
      <c r="AB43" s="3316"/>
      <c r="AC43" s="3316"/>
      <c r="AD43" s="3316"/>
      <c r="AE43" s="3317"/>
      <c r="AF43" s="3370"/>
      <c r="AG43" s="3371"/>
      <c r="AH43" s="3371"/>
      <c r="AI43" s="3371"/>
      <c r="AJ43" s="3371"/>
      <c r="AK43" s="3371"/>
      <c r="AL43" s="3371"/>
      <c r="AM43" s="3372"/>
      <c r="AN43" s="3353"/>
      <c r="AO43" s="3354"/>
      <c r="AP43" s="3354"/>
      <c r="AQ43" s="3355"/>
      <c r="AR43" s="3353"/>
      <c r="AS43" s="3354"/>
      <c r="AT43" s="3354"/>
      <c r="AU43" s="3354"/>
      <c r="AV43" s="3361"/>
      <c r="AW43" s="3362"/>
      <c r="AX43" s="3362"/>
      <c r="AY43" s="3363"/>
    </row>
    <row r="44" spans="1:51">
      <c r="A44" s="847"/>
      <c r="B44" s="846"/>
      <c r="C44" s="846"/>
      <c r="D44" s="846"/>
      <c r="E44" s="846"/>
      <c r="F44" s="853"/>
      <c r="G44" s="847"/>
      <c r="H44" s="846"/>
      <c r="I44" s="846"/>
      <c r="J44" s="846"/>
      <c r="K44" s="858" t="s">
        <v>1635</v>
      </c>
      <c r="L44" s="847"/>
      <c r="M44" s="846"/>
      <c r="N44" s="846"/>
      <c r="O44" s="846"/>
      <c r="P44" s="846"/>
      <c r="Q44" s="853"/>
      <c r="R44" s="847"/>
      <c r="S44" s="846"/>
      <c r="T44" s="846"/>
      <c r="U44" s="858" t="s">
        <v>1665</v>
      </c>
      <c r="V44" s="847"/>
      <c r="W44" s="846"/>
      <c r="X44" s="846"/>
      <c r="Y44" s="858" t="s">
        <v>1635</v>
      </c>
      <c r="Z44" s="847"/>
      <c r="AA44" s="846"/>
      <c r="AB44" s="846"/>
      <c r="AC44" s="846"/>
      <c r="AD44" s="846"/>
      <c r="AE44" s="853"/>
      <c r="AF44" s="3364"/>
      <c r="AG44" s="3365"/>
      <c r="AH44" s="3365"/>
      <c r="AI44" s="3365"/>
      <c r="AJ44" s="3365"/>
      <c r="AK44" s="3365"/>
      <c r="AL44" s="3365"/>
      <c r="AM44" s="3366"/>
      <c r="AN44" s="847"/>
      <c r="AO44" s="846"/>
      <c r="AP44" s="846"/>
      <c r="AQ44" s="858" t="s">
        <v>1665</v>
      </c>
      <c r="AR44" s="847"/>
      <c r="AS44" s="846"/>
      <c r="AT44" s="846"/>
      <c r="AU44" s="859" t="s">
        <v>1635</v>
      </c>
      <c r="AV44" s="860"/>
      <c r="AW44" s="846"/>
      <c r="AX44" s="846"/>
      <c r="AY44" s="858" t="s">
        <v>1635</v>
      </c>
    </row>
    <row r="45" spans="1:51" ht="13.5" customHeight="1">
      <c r="A45" s="3312" t="s">
        <v>1040</v>
      </c>
      <c r="B45" s="3313"/>
      <c r="C45" s="3313"/>
      <c r="D45" s="3313"/>
      <c r="E45" s="3313"/>
      <c r="F45" s="3314"/>
      <c r="G45" s="3350"/>
      <c r="H45" s="3351"/>
      <c r="I45" s="3351"/>
      <c r="J45" s="3351"/>
      <c r="K45" s="3352"/>
      <c r="L45" s="3312" t="s">
        <v>1040</v>
      </c>
      <c r="M45" s="3313"/>
      <c r="N45" s="3313"/>
      <c r="O45" s="3313"/>
      <c r="P45" s="3313"/>
      <c r="Q45" s="3314"/>
      <c r="R45" s="3350"/>
      <c r="S45" s="3351"/>
      <c r="T45" s="3351"/>
      <c r="U45" s="3352"/>
      <c r="V45" s="3350"/>
      <c r="W45" s="3351"/>
      <c r="X45" s="3351"/>
      <c r="Y45" s="3352"/>
      <c r="Z45" s="3312" t="s">
        <v>1040</v>
      </c>
      <c r="AA45" s="3313"/>
      <c r="AB45" s="3313"/>
      <c r="AC45" s="3313"/>
      <c r="AD45" s="3313"/>
      <c r="AE45" s="3314"/>
      <c r="AF45" s="3367"/>
      <c r="AG45" s="3368"/>
      <c r="AH45" s="3368"/>
      <c r="AI45" s="3368"/>
      <c r="AJ45" s="3368"/>
      <c r="AK45" s="3368"/>
      <c r="AL45" s="3368"/>
      <c r="AM45" s="3369"/>
      <c r="AN45" s="3350"/>
      <c r="AO45" s="3351"/>
      <c r="AP45" s="3351"/>
      <c r="AQ45" s="3352"/>
      <c r="AR45" s="3350"/>
      <c r="AS45" s="3351"/>
      <c r="AT45" s="3351"/>
      <c r="AU45" s="3351"/>
      <c r="AV45" s="3358" t="str">
        <f>IF(AND(E45="",P45="",AD45=""),"",AV42+G45-V45-AR45)</f>
        <v/>
      </c>
      <c r="AW45" s="3359"/>
      <c r="AX45" s="3359"/>
      <c r="AY45" s="3360"/>
    </row>
    <row r="46" spans="1:51" ht="13.5" customHeight="1">
      <c r="A46" s="3315"/>
      <c r="B46" s="3316"/>
      <c r="C46" s="3316"/>
      <c r="D46" s="3316"/>
      <c r="E46" s="3316"/>
      <c r="F46" s="3317"/>
      <c r="G46" s="3353"/>
      <c r="H46" s="3354"/>
      <c r="I46" s="3354"/>
      <c r="J46" s="3354"/>
      <c r="K46" s="3355"/>
      <c r="L46" s="3315"/>
      <c r="M46" s="3316"/>
      <c r="N46" s="3316"/>
      <c r="O46" s="3316"/>
      <c r="P46" s="3316"/>
      <c r="Q46" s="3317"/>
      <c r="R46" s="3353"/>
      <c r="S46" s="3354"/>
      <c r="T46" s="3354"/>
      <c r="U46" s="3355"/>
      <c r="V46" s="3353"/>
      <c r="W46" s="3354"/>
      <c r="X46" s="3354"/>
      <c r="Y46" s="3355"/>
      <c r="Z46" s="3315"/>
      <c r="AA46" s="3316"/>
      <c r="AB46" s="3316"/>
      <c r="AC46" s="3316"/>
      <c r="AD46" s="3316"/>
      <c r="AE46" s="3317"/>
      <c r="AF46" s="3370"/>
      <c r="AG46" s="3371"/>
      <c r="AH46" s="3371"/>
      <c r="AI46" s="3371"/>
      <c r="AJ46" s="3371"/>
      <c r="AK46" s="3371"/>
      <c r="AL46" s="3371"/>
      <c r="AM46" s="3372"/>
      <c r="AN46" s="3353"/>
      <c r="AO46" s="3354"/>
      <c r="AP46" s="3354"/>
      <c r="AQ46" s="3355"/>
      <c r="AR46" s="3353"/>
      <c r="AS46" s="3354"/>
      <c r="AT46" s="3354"/>
      <c r="AU46" s="3354"/>
      <c r="AV46" s="3361"/>
      <c r="AW46" s="3362"/>
      <c r="AX46" s="3362"/>
      <c r="AY46" s="3363"/>
    </row>
    <row r="47" spans="1:51">
      <c r="A47" s="847"/>
      <c r="B47" s="846"/>
      <c r="C47" s="846"/>
      <c r="D47" s="846"/>
      <c r="E47" s="846"/>
      <c r="F47" s="853"/>
      <c r="G47" s="847"/>
      <c r="H47" s="846"/>
      <c r="I47" s="846"/>
      <c r="J47" s="846"/>
      <c r="K47" s="858" t="s">
        <v>1635</v>
      </c>
      <c r="L47" s="847"/>
      <c r="M47" s="846"/>
      <c r="N47" s="846"/>
      <c r="O47" s="846"/>
      <c r="P47" s="846"/>
      <c r="Q47" s="853"/>
      <c r="R47" s="847"/>
      <c r="S47" s="846"/>
      <c r="T47" s="846"/>
      <c r="U47" s="858" t="s">
        <v>1665</v>
      </c>
      <c r="V47" s="847"/>
      <c r="W47" s="846"/>
      <c r="X47" s="846"/>
      <c r="Y47" s="858" t="s">
        <v>1635</v>
      </c>
      <c r="Z47" s="847"/>
      <c r="AA47" s="846"/>
      <c r="AB47" s="846"/>
      <c r="AC47" s="846"/>
      <c r="AD47" s="846"/>
      <c r="AE47" s="853"/>
      <c r="AF47" s="3364"/>
      <c r="AG47" s="3365"/>
      <c r="AH47" s="3365"/>
      <c r="AI47" s="3365"/>
      <c r="AJ47" s="3365"/>
      <c r="AK47" s="3365"/>
      <c r="AL47" s="3365"/>
      <c r="AM47" s="3366"/>
      <c r="AN47" s="847"/>
      <c r="AO47" s="846"/>
      <c r="AP47" s="846"/>
      <c r="AQ47" s="858" t="s">
        <v>1665</v>
      </c>
      <c r="AR47" s="847"/>
      <c r="AS47" s="846"/>
      <c r="AT47" s="846"/>
      <c r="AU47" s="859" t="s">
        <v>1635</v>
      </c>
      <c r="AV47" s="860"/>
      <c r="AW47" s="846"/>
      <c r="AX47" s="846"/>
      <c r="AY47" s="858" t="s">
        <v>1635</v>
      </c>
    </row>
    <row r="48" spans="1:51" ht="18.75" customHeight="1">
      <c r="A48" s="3312" t="s">
        <v>1040</v>
      </c>
      <c r="B48" s="3313"/>
      <c r="C48" s="3313"/>
      <c r="D48" s="3313"/>
      <c r="E48" s="3313"/>
      <c r="F48" s="3314"/>
      <c r="G48" s="3350"/>
      <c r="H48" s="3351"/>
      <c r="I48" s="3351"/>
      <c r="J48" s="3351"/>
      <c r="K48" s="3352"/>
      <c r="L48" s="3312" t="s">
        <v>1040</v>
      </c>
      <c r="M48" s="3313"/>
      <c r="N48" s="3313"/>
      <c r="O48" s="3313"/>
      <c r="P48" s="3313"/>
      <c r="Q48" s="3314"/>
      <c r="R48" s="3350"/>
      <c r="S48" s="3351"/>
      <c r="T48" s="3351"/>
      <c r="U48" s="3352"/>
      <c r="V48" s="3350"/>
      <c r="W48" s="3351"/>
      <c r="X48" s="3351"/>
      <c r="Y48" s="3352"/>
      <c r="Z48" s="3312" t="s">
        <v>1040</v>
      </c>
      <c r="AA48" s="3313"/>
      <c r="AB48" s="3313"/>
      <c r="AC48" s="3313"/>
      <c r="AD48" s="3313"/>
      <c r="AE48" s="3314"/>
      <c r="AF48" s="3367"/>
      <c r="AG48" s="3368"/>
      <c r="AH48" s="3368"/>
      <c r="AI48" s="3368"/>
      <c r="AJ48" s="3368"/>
      <c r="AK48" s="3368"/>
      <c r="AL48" s="3368"/>
      <c r="AM48" s="3369"/>
      <c r="AN48" s="3350"/>
      <c r="AO48" s="3351"/>
      <c r="AP48" s="3351"/>
      <c r="AQ48" s="3352"/>
      <c r="AR48" s="3350"/>
      <c r="AS48" s="3351"/>
      <c r="AT48" s="3351"/>
      <c r="AU48" s="3351"/>
      <c r="AV48" s="3358" t="str">
        <f>IF(AND(E48="",P48="",AD48=""),"",AV45+G48-V48-AR48)</f>
        <v/>
      </c>
      <c r="AW48" s="3359"/>
      <c r="AX48" s="3359"/>
      <c r="AY48" s="3360"/>
    </row>
    <row r="49" spans="1:51" ht="19.5" customHeight="1" thickBot="1">
      <c r="A49" s="3347"/>
      <c r="B49" s="3348"/>
      <c r="C49" s="3348"/>
      <c r="D49" s="3348"/>
      <c r="E49" s="3348"/>
      <c r="F49" s="3349"/>
      <c r="G49" s="3383"/>
      <c r="H49" s="3384"/>
      <c r="I49" s="3384"/>
      <c r="J49" s="3384"/>
      <c r="K49" s="3385"/>
      <c r="L49" s="3347"/>
      <c r="M49" s="3348"/>
      <c r="N49" s="3348"/>
      <c r="O49" s="3348"/>
      <c r="P49" s="3348"/>
      <c r="Q49" s="3349"/>
      <c r="R49" s="3383"/>
      <c r="S49" s="3384"/>
      <c r="T49" s="3384"/>
      <c r="U49" s="3385"/>
      <c r="V49" s="3383"/>
      <c r="W49" s="3384"/>
      <c r="X49" s="3384"/>
      <c r="Y49" s="3385"/>
      <c r="Z49" s="3347"/>
      <c r="AA49" s="3348"/>
      <c r="AB49" s="3348"/>
      <c r="AC49" s="3348"/>
      <c r="AD49" s="3348"/>
      <c r="AE49" s="3349"/>
      <c r="AF49" s="3403"/>
      <c r="AG49" s="3404"/>
      <c r="AH49" s="3404"/>
      <c r="AI49" s="3404"/>
      <c r="AJ49" s="3404"/>
      <c r="AK49" s="3404"/>
      <c r="AL49" s="3404"/>
      <c r="AM49" s="3405"/>
      <c r="AN49" s="3383"/>
      <c r="AO49" s="3384"/>
      <c r="AP49" s="3384"/>
      <c r="AQ49" s="3385"/>
      <c r="AR49" s="3383"/>
      <c r="AS49" s="3384"/>
      <c r="AT49" s="3384"/>
      <c r="AU49" s="3384"/>
      <c r="AV49" s="3394"/>
      <c r="AW49" s="3395"/>
      <c r="AX49" s="3395"/>
      <c r="AY49" s="3396"/>
    </row>
    <row r="50" spans="1:51" ht="14.25" thickTop="1">
      <c r="A50" s="850"/>
      <c r="F50" s="854"/>
      <c r="G50" s="850"/>
      <c r="K50" s="861" t="s">
        <v>1635</v>
      </c>
      <c r="L50" s="850"/>
      <c r="Q50" s="854"/>
      <c r="R50" s="850"/>
      <c r="U50" s="861" t="s">
        <v>1665</v>
      </c>
      <c r="V50" s="850"/>
      <c r="Y50" s="861" t="s">
        <v>1635</v>
      </c>
      <c r="Z50" s="850"/>
      <c r="AE50" s="854"/>
      <c r="AF50" s="3397"/>
      <c r="AG50" s="3398"/>
      <c r="AH50" s="3398"/>
      <c r="AI50" s="3398"/>
      <c r="AJ50" s="3398"/>
      <c r="AK50" s="3398"/>
      <c r="AL50" s="3398"/>
      <c r="AM50" s="3399"/>
      <c r="AN50" s="850"/>
      <c r="AQ50" s="861" t="s">
        <v>1665</v>
      </c>
      <c r="AR50" s="850"/>
      <c r="AU50" s="862" t="s">
        <v>1635</v>
      </c>
      <c r="AV50" s="863"/>
      <c r="AY50" s="861"/>
    </row>
    <row r="51" spans="1:51" ht="13.5" customHeight="1">
      <c r="A51" s="3375" t="s">
        <v>1666</v>
      </c>
      <c r="B51" s="3376"/>
      <c r="C51" s="3376"/>
      <c r="D51" s="3376"/>
      <c r="E51" s="3376"/>
      <c r="F51" s="3377"/>
      <c r="G51" s="3381" t="str">
        <f>IF(SUM(G21,G24,G27,G30,G33,G36,G39,G42,G45,G48)=0,"",SUM(G21,G24,G27,G30,G33,G36,G39,G42,G45,G48))</f>
        <v/>
      </c>
      <c r="H51" s="3359"/>
      <c r="I51" s="3359"/>
      <c r="J51" s="3359"/>
      <c r="K51" s="3360"/>
      <c r="L51" s="3375" t="s">
        <v>1666</v>
      </c>
      <c r="M51" s="3376"/>
      <c r="N51" s="3376"/>
      <c r="O51" s="3376"/>
      <c r="P51" s="3376"/>
      <c r="Q51" s="3377"/>
      <c r="R51" s="3381" t="str">
        <f>IF(SUM(R21,R24,R27,R30,R33,R36,R39,R42,R45,R48)=0,"",SUM(R21,R24,R27,R30,R33,R36,R39,R42,R45,R48))</f>
        <v/>
      </c>
      <c r="S51" s="3359"/>
      <c r="T51" s="3359"/>
      <c r="U51" s="3360"/>
      <c r="V51" s="3381" t="str">
        <f>IF(SUM(V21,V24,V27,V30,V33,V36,V39,V42,V45,V48)=0,"",SUM(V21,V24,V27,V30,V33,V36,V39,V42,V45,V48))</f>
        <v/>
      </c>
      <c r="W51" s="3359"/>
      <c r="X51" s="3359"/>
      <c r="Y51" s="3360"/>
      <c r="Z51" s="3375" t="s">
        <v>1666</v>
      </c>
      <c r="AA51" s="3376"/>
      <c r="AB51" s="3376"/>
      <c r="AC51" s="3376"/>
      <c r="AD51" s="3376"/>
      <c r="AE51" s="3377"/>
      <c r="AF51" s="3397"/>
      <c r="AG51" s="3398"/>
      <c r="AH51" s="3398"/>
      <c r="AI51" s="3398"/>
      <c r="AJ51" s="3398"/>
      <c r="AK51" s="3398"/>
      <c r="AL51" s="3398"/>
      <c r="AM51" s="3399"/>
      <c r="AN51" s="3381" t="str">
        <f>IF(SUM(AN21,AN24,AN27,AN30,AN33,AN36,AN39,AN42,AN45,AN48)=0,"",SUM(AN21,AN24,AN27,AN30,AN33,AN36,AN39,AN42,AN45,AN48))</f>
        <v/>
      </c>
      <c r="AO51" s="3359"/>
      <c r="AP51" s="3359"/>
      <c r="AQ51" s="3360"/>
      <c r="AR51" s="3381" t="str">
        <f>IF(SUM(AR21,AR24,AR27,AR30,AR33,AR36,AR39,AR42,AR45,AR48)=0,"",SUM(AR21,AR24,AR27,AR30,AR33,AR36,AR39,AR42,AR45,AR48))</f>
        <v/>
      </c>
      <c r="AS51" s="3359"/>
      <c r="AT51" s="3359"/>
      <c r="AU51" s="3359"/>
      <c r="AV51" s="3386"/>
      <c r="AW51" s="3387"/>
      <c r="AX51" s="3387"/>
      <c r="AY51" s="3388"/>
    </row>
    <row r="52" spans="1:51" ht="13.5" customHeight="1">
      <c r="A52" s="3378"/>
      <c r="B52" s="3379"/>
      <c r="C52" s="3379"/>
      <c r="D52" s="3379"/>
      <c r="E52" s="3379"/>
      <c r="F52" s="3380"/>
      <c r="G52" s="3382"/>
      <c r="H52" s="3362"/>
      <c r="I52" s="3362"/>
      <c r="J52" s="3362"/>
      <c r="K52" s="3363"/>
      <c r="L52" s="3378"/>
      <c r="M52" s="3379"/>
      <c r="N52" s="3379"/>
      <c r="O52" s="3379"/>
      <c r="P52" s="3379"/>
      <c r="Q52" s="3380"/>
      <c r="R52" s="3382"/>
      <c r="S52" s="3362"/>
      <c r="T52" s="3362"/>
      <c r="U52" s="3363"/>
      <c r="V52" s="3382"/>
      <c r="W52" s="3362"/>
      <c r="X52" s="3362"/>
      <c r="Y52" s="3363"/>
      <c r="Z52" s="3378"/>
      <c r="AA52" s="3379"/>
      <c r="AB52" s="3379"/>
      <c r="AC52" s="3379"/>
      <c r="AD52" s="3379"/>
      <c r="AE52" s="3380"/>
      <c r="AF52" s="3400"/>
      <c r="AG52" s="3401"/>
      <c r="AH52" s="3401"/>
      <c r="AI52" s="3401"/>
      <c r="AJ52" s="3401"/>
      <c r="AK52" s="3401"/>
      <c r="AL52" s="3401"/>
      <c r="AM52" s="3402"/>
      <c r="AN52" s="3382"/>
      <c r="AO52" s="3362"/>
      <c r="AP52" s="3362"/>
      <c r="AQ52" s="3363"/>
      <c r="AR52" s="3382"/>
      <c r="AS52" s="3362"/>
      <c r="AT52" s="3362"/>
      <c r="AU52" s="3362"/>
      <c r="AV52" s="3389"/>
      <c r="AW52" s="3390"/>
      <c r="AX52" s="3390"/>
      <c r="AY52" s="3391"/>
    </row>
    <row r="54" spans="1:51">
      <c r="B54" s="841" t="s">
        <v>1667</v>
      </c>
    </row>
    <row r="55" spans="1:51">
      <c r="D55" s="844"/>
      <c r="E55" s="842"/>
      <c r="F55" s="843"/>
    </row>
  </sheetData>
  <sheetProtection sheet="1" objects="1" scenarios="1" selectLockedCells="1"/>
  <mergeCells count="148">
    <mergeCell ref="AN51:AQ52"/>
    <mergeCell ref="AR51:AU52"/>
    <mergeCell ref="AV51:AY52"/>
    <mergeCell ref="X1:AB1"/>
    <mergeCell ref="AN48:AQ49"/>
    <mergeCell ref="AR48:AU49"/>
    <mergeCell ref="AV48:AY49"/>
    <mergeCell ref="AF50:AM52"/>
    <mergeCell ref="AV45:AY46"/>
    <mergeCell ref="AF47:AM49"/>
    <mergeCell ref="AN45:AQ46"/>
    <mergeCell ref="AR45:AU46"/>
    <mergeCell ref="AN42:AQ43"/>
    <mergeCell ref="AR42:AU43"/>
    <mergeCell ref="AV42:AY43"/>
    <mergeCell ref="AF44:AM46"/>
    <mergeCell ref="V42:Y43"/>
    <mergeCell ref="Z51:AE52"/>
    <mergeCell ref="AN27:AQ28"/>
    <mergeCell ref="AR27:AU28"/>
    <mergeCell ref="AN24:AQ25"/>
    <mergeCell ref="AR24:AU25"/>
    <mergeCell ref="AV24:AY25"/>
    <mergeCell ref="AF26:AM28"/>
    <mergeCell ref="A51:F52"/>
    <mergeCell ref="G51:K52"/>
    <mergeCell ref="L51:Q52"/>
    <mergeCell ref="R51:U52"/>
    <mergeCell ref="V51:Y52"/>
    <mergeCell ref="V48:Y49"/>
    <mergeCell ref="R48:U49"/>
    <mergeCell ref="G48:K49"/>
    <mergeCell ref="A48:F49"/>
    <mergeCell ref="G30:K31"/>
    <mergeCell ref="AN36:AQ37"/>
    <mergeCell ref="AR36:AU37"/>
    <mergeCell ref="AV36:AY37"/>
    <mergeCell ref="Z33:AE34"/>
    <mergeCell ref="Z30:AE31"/>
    <mergeCell ref="AF38:AM40"/>
    <mergeCell ref="AV39:AY40"/>
    <mergeCell ref="AF41:AM43"/>
    <mergeCell ref="G42:K43"/>
    <mergeCell ref="AN39:AQ40"/>
    <mergeCell ref="AR39:AU40"/>
    <mergeCell ref="R39:U40"/>
    <mergeCell ref="V39:Y40"/>
    <mergeCell ref="G39:K40"/>
    <mergeCell ref="R42:U43"/>
    <mergeCell ref="AF35:AM37"/>
    <mergeCell ref="G36:K37"/>
    <mergeCell ref="AN33:AQ34"/>
    <mergeCell ref="AR33:AU34"/>
    <mergeCell ref="R33:U34"/>
    <mergeCell ref="V33:Y34"/>
    <mergeCell ref="G33:K34"/>
    <mergeCell ref="V36:Y37"/>
    <mergeCell ref="R36:U37"/>
    <mergeCell ref="V30:Y31"/>
    <mergeCell ref="R30:U31"/>
    <mergeCell ref="L27:Q28"/>
    <mergeCell ref="L24:Q25"/>
    <mergeCell ref="AN30:AQ31"/>
    <mergeCell ref="AR30:AU31"/>
    <mergeCell ref="AV30:AY31"/>
    <mergeCell ref="AF32:AM34"/>
    <mergeCell ref="AV33:AY34"/>
    <mergeCell ref="AF29:AM31"/>
    <mergeCell ref="Z36:AE37"/>
    <mergeCell ref="A18:K18"/>
    <mergeCell ref="L18:Y18"/>
    <mergeCell ref="Z18:AU18"/>
    <mergeCell ref="AV27:AY28"/>
    <mergeCell ref="L21:Q22"/>
    <mergeCell ref="A21:F22"/>
    <mergeCell ref="Z19:AE19"/>
    <mergeCell ref="AF19:AM19"/>
    <mergeCell ref="AN19:AQ19"/>
    <mergeCell ref="AR19:AU19"/>
    <mergeCell ref="AF20:AM22"/>
    <mergeCell ref="AV21:AY22"/>
    <mergeCell ref="AF23:AM25"/>
    <mergeCell ref="G24:K25"/>
    <mergeCell ref="AN21:AQ22"/>
    <mergeCell ref="AR21:AU22"/>
    <mergeCell ref="R21:U22"/>
    <mergeCell ref="V21:Y22"/>
    <mergeCell ref="G21:K22"/>
    <mergeCell ref="V24:Y25"/>
    <mergeCell ref="R24:U25"/>
    <mergeCell ref="AV18:AY19"/>
    <mergeCell ref="A19:F19"/>
    <mergeCell ref="A14:F14"/>
    <mergeCell ref="Z21:AE22"/>
    <mergeCell ref="L48:Q49"/>
    <mergeCell ref="L45:Q46"/>
    <mergeCell ref="A42:F43"/>
    <mergeCell ref="L42:Q43"/>
    <mergeCell ref="L39:Q40"/>
    <mergeCell ref="L36:Q37"/>
    <mergeCell ref="L33:Q34"/>
    <mergeCell ref="L30:Q31"/>
    <mergeCell ref="A27:F28"/>
    <mergeCell ref="A24:F25"/>
    <mergeCell ref="A33:F34"/>
    <mergeCell ref="A30:F31"/>
    <mergeCell ref="A39:F40"/>
    <mergeCell ref="A36:F37"/>
    <mergeCell ref="A45:F46"/>
    <mergeCell ref="R45:U46"/>
    <mergeCell ref="V45:Y46"/>
    <mergeCell ref="G45:K46"/>
    <mergeCell ref="Z48:AE49"/>
    <mergeCell ref="Z45:AE46"/>
    <mergeCell ref="Z42:AE43"/>
    <mergeCell ref="Z39:AE40"/>
    <mergeCell ref="A4:AY4"/>
    <mergeCell ref="A8:F8"/>
    <mergeCell ref="H8:X8"/>
    <mergeCell ref="AA8:AG8"/>
    <mergeCell ref="AI8:AY8"/>
    <mergeCell ref="A12:F13"/>
    <mergeCell ref="H12:Y13"/>
    <mergeCell ref="AQ13:AR13"/>
    <mergeCell ref="A9:F9"/>
    <mergeCell ref="H9:Y9"/>
    <mergeCell ref="AA9:AG9"/>
    <mergeCell ref="A10:F11"/>
    <mergeCell ref="H10:Y11"/>
    <mergeCell ref="AA10:AG11"/>
    <mergeCell ref="AI10:AY11"/>
    <mergeCell ref="AI9:AY9"/>
    <mergeCell ref="H14:I14"/>
    <mergeCell ref="U14:V14"/>
    <mergeCell ref="Z27:AE28"/>
    <mergeCell ref="Z24:AE25"/>
    <mergeCell ref="AQ6:AX6"/>
    <mergeCell ref="AM12:AV12"/>
    <mergeCell ref="AM14:AV14"/>
    <mergeCell ref="AA13:AD13"/>
    <mergeCell ref="M16:S16"/>
    <mergeCell ref="G19:K19"/>
    <mergeCell ref="L19:Q19"/>
    <mergeCell ref="R19:U19"/>
    <mergeCell ref="V19:Y19"/>
    <mergeCell ref="R27:U28"/>
    <mergeCell ref="V27:Y28"/>
    <mergeCell ref="G27:K28"/>
  </mergeCells>
  <phoneticPr fontId="1"/>
  <dataValidations count="1">
    <dataValidation type="list" allowBlank="1" sqref="A21:F22 A24:F25 A27:F28 A30:F31 A33:F34 A36:F37 A39:F40 A45:F46 A48:F49 L21:Q22 L24:Q25 L27:Q28 L30:Q31 L33:Q34 L36:Q37 L39:Q40 L42:Q43 A42:F43 L45:Q46 L48:Q49 Z21:AE22 Z24:AE25 Z27:AE28 Z30:AE31 Z33:AE34 Z36:AE37 Z39:AE40 Z42:AE43 Z45:AE46 Z48:AE49 AM12:AV12 AM14:AV14 M16:S16 AQ6:AX6" xr:uid="{7B59D8F9-C7C9-423C-A707-2EE026EBABD7}">
      <formula1>"令和　　年　　月　　日"</formula1>
    </dataValidation>
  </dataValidations>
  <pageMargins left="0.59055118110236227" right="0.59055118110236227" top="0.43307086614173229" bottom="0.19685039370078741" header="0.35433070866141736" footer="0.23622047244094491"/>
  <pageSetup paperSize="9" scale="73" orientation="landscape" blackAndWhite="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7761C8-C5FA-4DEF-8DC4-67F0CA7EF412}">
  <sheetPr codeName="Sheet51"/>
  <dimension ref="A1:AB277"/>
  <sheetViews>
    <sheetView showGridLines="0" view="pageBreakPreview" zoomScaleNormal="100" zoomScaleSheetLayoutView="100" zoomScalePageLayoutView="90" workbookViewId="0">
      <selection activeCell="O6" sqref="O6:V6"/>
    </sheetView>
  </sheetViews>
  <sheetFormatPr defaultColWidth="3.625" defaultRowHeight="17.100000000000001" customHeight="1"/>
  <cols>
    <col min="1" max="5" width="3.625" style="7"/>
    <col min="6" max="6" width="4.25" style="7" customWidth="1"/>
    <col min="7" max="21" width="3.625" style="7"/>
    <col min="22" max="22" width="5.75" style="7" customWidth="1"/>
    <col min="23" max="16384" width="3.625" style="7"/>
  </cols>
  <sheetData>
    <row r="1" spans="1:28" s="25" customFormat="1" ht="37.5" customHeight="1">
      <c r="B1" s="461" t="s">
        <v>1184</v>
      </c>
      <c r="X1" s="1079" t="str">
        <f>HYPERLINK("#提出書類一覧表!$A$1","一覧へ戻る")</f>
        <v>一覧へ戻る</v>
      </c>
      <c r="Y1" s="1079"/>
      <c r="Z1" s="1079"/>
      <c r="AA1" s="1079"/>
      <c r="AB1" s="1079"/>
    </row>
    <row r="2" spans="1:28" ht="17.100000000000001" customHeight="1">
      <c r="V2" s="413" t="s">
        <v>1408</v>
      </c>
    </row>
    <row r="3" spans="1:28" ht="17.100000000000001" customHeight="1">
      <c r="A3" s="1081" t="s">
        <v>59</v>
      </c>
      <c r="B3" s="1081"/>
      <c r="C3" s="1081"/>
      <c r="D3" s="1081"/>
      <c r="E3" s="1081"/>
      <c r="F3" s="1081"/>
      <c r="G3" s="1081"/>
      <c r="H3" s="1081"/>
      <c r="I3" s="1081"/>
      <c r="J3" s="1081"/>
      <c r="K3" s="1081"/>
      <c r="L3" s="1081"/>
      <c r="M3" s="1081"/>
      <c r="N3" s="1081"/>
      <c r="O3" s="1081"/>
      <c r="P3" s="1081"/>
      <c r="Q3" s="1081"/>
      <c r="R3" s="1081"/>
      <c r="S3" s="1081"/>
      <c r="T3" s="1081"/>
      <c r="U3" s="1081"/>
      <c r="V3" s="1081"/>
    </row>
    <row r="4" spans="1:28" ht="17.100000000000001" customHeight="1">
      <c r="A4" s="1081"/>
      <c r="B4" s="1081"/>
      <c r="C4" s="1081"/>
      <c r="D4" s="1081"/>
      <c r="E4" s="1081"/>
      <c r="F4" s="1081"/>
      <c r="G4" s="1081"/>
      <c r="H4" s="1081"/>
      <c r="I4" s="1081"/>
      <c r="J4" s="1081"/>
      <c r="K4" s="1081"/>
      <c r="L4" s="1081"/>
      <c r="M4" s="1081"/>
      <c r="N4" s="1081"/>
      <c r="O4" s="1081"/>
      <c r="P4" s="1081"/>
      <c r="Q4" s="1081"/>
      <c r="R4" s="1081"/>
      <c r="S4" s="1081"/>
      <c r="T4" s="1081"/>
      <c r="U4" s="1081"/>
      <c r="V4" s="1081"/>
    </row>
    <row r="6" spans="1:28" ht="21" customHeight="1">
      <c r="O6" s="1085" t="s">
        <v>1040</v>
      </c>
      <c r="P6" s="1085"/>
      <c r="Q6" s="1085"/>
      <c r="R6" s="1085"/>
      <c r="S6" s="1085"/>
      <c r="T6" s="1085"/>
      <c r="U6" s="1085"/>
      <c r="V6" s="1085"/>
    </row>
    <row r="8" spans="1:28" ht="23.25" customHeight="1">
      <c r="B8" s="1080" t="s">
        <v>60</v>
      </c>
      <c r="C8" s="1080"/>
      <c r="D8" s="1080"/>
      <c r="E8" s="1080"/>
      <c r="F8" s="1080"/>
      <c r="G8" s="1080"/>
      <c r="H8" s="1080"/>
    </row>
    <row r="9" spans="1:28" ht="25.5" customHeight="1">
      <c r="B9" s="1082" t="str">
        <f>標準入力!$H$5</f>
        <v>元請　作業所長</v>
      </c>
      <c r="C9" s="1082"/>
      <c r="D9" s="1082"/>
      <c r="E9" s="1082"/>
      <c r="F9" s="1082"/>
      <c r="G9" s="1082"/>
      <c r="H9" s="1082"/>
      <c r="I9" s="9" t="s">
        <v>61</v>
      </c>
    </row>
    <row r="14" spans="1:28" ht="26.25" customHeight="1">
      <c r="B14" s="1083" t="s">
        <v>62</v>
      </c>
      <c r="C14" s="1083"/>
      <c r="D14" s="1084" t="str">
        <f>標準入力!$H$4</f>
        <v>土木第1グループ雑工事</v>
      </c>
      <c r="E14" s="1084"/>
      <c r="F14" s="1084"/>
      <c r="G14" s="1084"/>
      <c r="H14" s="1084"/>
      <c r="I14" s="1084"/>
      <c r="J14" s="1084"/>
      <c r="K14" s="1084"/>
      <c r="L14" s="1084"/>
      <c r="M14" s="1084"/>
      <c r="N14" s="1084"/>
      <c r="O14" s="1084"/>
      <c r="P14" s="1084"/>
      <c r="Q14" s="1084"/>
      <c r="R14" s="1084"/>
      <c r="S14" s="1084"/>
      <c r="T14" s="1084"/>
      <c r="U14" s="11" t="s">
        <v>63</v>
      </c>
    </row>
    <row r="15" spans="1:28" ht="5.0999999999999996" customHeight="1">
      <c r="B15" s="18"/>
      <c r="C15" s="18"/>
      <c r="D15" s="19"/>
      <c r="E15" s="19"/>
      <c r="F15" s="19"/>
      <c r="G15" s="19"/>
      <c r="H15" s="19"/>
      <c r="I15" s="19"/>
      <c r="J15" s="19"/>
      <c r="K15" s="19"/>
      <c r="L15" s="19"/>
      <c r="M15" s="19"/>
      <c r="N15" s="19"/>
      <c r="O15" s="19"/>
      <c r="P15" s="19"/>
      <c r="Q15" s="19"/>
      <c r="R15" s="19"/>
      <c r="S15" s="19"/>
      <c r="T15" s="19"/>
      <c r="U15" s="11"/>
    </row>
    <row r="16" spans="1:28" ht="12.75" customHeight="1"/>
    <row r="17" spans="2:22" ht="26.25" customHeight="1">
      <c r="B17" s="1080" t="s">
        <v>64</v>
      </c>
      <c r="C17" s="1080"/>
      <c r="D17" s="1080"/>
      <c r="E17" s="1080"/>
      <c r="F17" s="1080"/>
      <c r="G17" s="1080"/>
      <c r="H17" s="1080"/>
      <c r="I17" s="1080"/>
      <c r="J17" s="1080"/>
      <c r="K17" s="1080"/>
      <c r="L17" s="1080"/>
      <c r="M17" s="1080"/>
      <c r="N17" s="1080"/>
      <c r="O17" s="1080"/>
      <c r="P17" s="1080"/>
      <c r="Q17" s="1080"/>
      <c r="R17" s="1080"/>
      <c r="S17" s="1080"/>
      <c r="T17" s="1080"/>
      <c r="U17" s="1080"/>
    </row>
    <row r="18" spans="2:22" ht="12.75" customHeight="1"/>
    <row r="19" spans="2:22" ht="26.25" customHeight="1">
      <c r="B19" s="1080" t="s">
        <v>65</v>
      </c>
      <c r="C19" s="1080"/>
      <c r="D19" s="1080"/>
      <c r="E19" s="1080"/>
      <c r="F19" s="1080"/>
      <c r="G19" s="1080"/>
      <c r="H19" s="1080"/>
      <c r="I19" s="1080"/>
      <c r="J19" s="1080"/>
      <c r="K19" s="1080"/>
      <c r="L19" s="1080"/>
      <c r="M19" s="1080"/>
      <c r="N19" s="1080"/>
      <c r="O19" s="1080"/>
      <c r="P19" s="1080"/>
      <c r="Q19" s="1080"/>
      <c r="R19" s="1080"/>
      <c r="S19" s="1080"/>
      <c r="T19" s="1080"/>
      <c r="U19" s="1080"/>
    </row>
    <row r="20" spans="2:22" ht="12.75" customHeight="1"/>
    <row r="24" spans="2:22" ht="39.6" customHeight="1">
      <c r="I24" s="1076" t="s">
        <v>66</v>
      </c>
      <c r="J24" s="1076"/>
      <c r="K24" s="1076"/>
      <c r="L24" s="1076"/>
      <c r="M24" s="1077" t="str">
        <f>標準入力!$H$9</f>
        <v>愛知県豊川市御津町御馬梅田○○</v>
      </c>
      <c r="N24" s="1077"/>
      <c r="O24" s="1077"/>
      <c r="P24" s="1077"/>
      <c r="Q24" s="1077"/>
      <c r="R24" s="1077"/>
      <c r="S24" s="1077"/>
      <c r="T24" s="1077"/>
      <c r="U24" s="1077"/>
      <c r="V24" s="1077"/>
    </row>
    <row r="25" spans="2:22" ht="9.75" customHeight="1">
      <c r="I25" s="15"/>
      <c r="J25" s="15"/>
      <c r="K25" s="15"/>
      <c r="L25" s="15"/>
      <c r="M25" s="16"/>
      <c r="N25" s="16"/>
      <c r="O25" s="16"/>
      <c r="P25" s="16"/>
      <c r="Q25" s="16"/>
      <c r="R25" s="16"/>
      <c r="S25" s="16"/>
      <c r="T25" s="16"/>
      <c r="U25" s="16"/>
      <c r="V25" s="16"/>
    </row>
    <row r="26" spans="2:22" ht="22.5" customHeight="1">
      <c r="I26" s="1078" t="s">
        <v>1467</v>
      </c>
      <c r="J26" s="1078"/>
      <c r="K26" s="1078"/>
      <c r="L26" s="1078"/>
      <c r="M26" s="12"/>
      <c r="N26" s="12"/>
      <c r="O26" s="12"/>
      <c r="P26" s="12"/>
      <c r="Q26" s="12"/>
      <c r="R26" s="12"/>
      <c r="S26" s="12"/>
      <c r="T26" s="12"/>
      <c r="U26" s="12"/>
      <c r="V26" s="12"/>
    </row>
    <row r="27" spans="2:22" ht="39.6" customHeight="1">
      <c r="I27" s="1076" t="s">
        <v>67</v>
      </c>
      <c r="J27" s="1076"/>
      <c r="K27" s="1076"/>
      <c r="L27" s="1076"/>
      <c r="M27" s="1077" t="str">
        <f>標準入力!$H$7</f>
        <v>●●●●株式会社</v>
      </c>
      <c r="N27" s="1077"/>
      <c r="O27" s="1077"/>
      <c r="P27" s="1077"/>
      <c r="Q27" s="1077"/>
      <c r="R27" s="1077"/>
      <c r="S27" s="1077"/>
      <c r="T27" s="1077"/>
      <c r="U27" s="1077"/>
      <c r="V27" s="1077"/>
    </row>
    <row r="28" spans="2:22" ht="9.75" customHeight="1">
      <c r="I28" s="15"/>
      <c r="J28" s="15"/>
      <c r="K28" s="15"/>
      <c r="L28" s="15"/>
      <c r="M28" s="16"/>
      <c r="N28" s="16"/>
      <c r="O28" s="16"/>
      <c r="P28" s="16"/>
      <c r="Q28" s="16"/>
      <c r="R28" s="16"/>
      <c r="S28" s="16"/>
      <c r="T28" s="16"/>
      <c r="U28" s="16"/>
      <c r="V28" s="16"/>
    </row>
    <row r="29" spans="2:22" ht="39.6" customHeight="1">
      <c r="I29" s="1076" t="s">
        <v>7</v>
      </c>
      <c r="J29" s="1076"/>
      <c r="K29" s="1076"/>
      <c r="L29" s="1076"/>
      <c r="M29" s="1077" t="str">
        <f>標準入力!$H$10</f>
        <v>●●　●●</v>
      </c>
      <c r="N29" s="1077"/>
      <c r="O29" s="1077"/>
      <c r="P29" s="1077"/>
      <c r="Q29" s="1077"/>
      <c r="R29" s="1077"/>
      <c r="S29" s="1077"/>
      <c r="T29" s="1077"/>
      <c r="U29" s="1077"/>
      <c r="V29" s="20" t="s">
        <v>70</v>
      </c>
    </row>
    <row r="30" spans="2:22" ht="9.75" customHeight="1">
      <c r="I30" s="15"/>
      <c r="J30" s="15"/>
      <c r="K30" s="15"/>
      <c r="L30" s="15"/>
      <c r="M30" s="16"/>
      <c r="N30" s="16"/>
      <c r="O30" s="16"/>
      <c r="P30" s="16"/>
      <c r="Q30" s="16"/>
      <c r="R30" s="16"/>
      <c r="S30" s="16"/>
      <c r="T30" s="16"/>
      <c r="U30" s="16"/>
      <c r="V30" s="16"/>
    </row>
    <row r="31" spans="2:22" ht="24" customHeight="1">
      <c r="I31" s="1074" t="s">
        <v>68</v>
      </c>
      <c r="J31" s="1074"/>
      <c r="K31" s="1074"/>
      <c r="L31" s="1074"/>
      <c r="M31" s="1075"/>
      <c r="N31" s="1075"/>
      <c r="O31" s="1075"/>
      <c r="P31" s="1075"/>
      <c r="Q31" s="1075"/>
      <c r="R31" s="1075"/>
      <c r="S31" s="1075"/>
      <c r="T31" s="1075"/>
      <c r="U31" s="1075"/>
      <c r="V31" s="1075"/>
    </row>
    <row r="32" spans="2:22" ht="39.6" customHeight="1">
      <c r="I32" s="1076" t="s">
        <v>69</v>
      </c>
      <c r="J32" s="1076"/>
      <c r="K32" s="1076"/>
      <c r="L32" s="1076"/>
      <c r="M32" s="1077" t="str">
        <f>標準入力!$H$12</f>
        <v>■■　■■</v>
      </c>
      <c r="N32" s="1077"/>
      <c r="O32" s="1077"/>
      <c r="P32" s="1077"/>
      <c r="Q32" s="1077"/>
      <c r="R32" s="1077"/>
      <c r="S32" s="1077"/>
      <c r="T32" s="1077"/>
      <c r="U32" s="1077"/>
      <c r="V32" s="1077"/>
    </row>
    <row r="33" spans="1:22" ht="9.75" customHeight="1">
      <c r="I33" s="17"/>
      <c r="J33" s="17"/>
      <c r="K33" s="17"/>
      <c r="L33" s="17"/>
      <c r="M33" s="17"/>
      <c r="N33" s="17"/>
      <c r="O33" s="17"/>
      <c r="P33" s="17"/>
      <c r="Q33" s="17"/>
      <c r="R33" s="17"/>
      <c r="S33" s="17"/>
      <c r="T33" s="17"/>
      <c r="U33" s="17"/>
      <c r="V33" s="17"/>
    </row>
    <row r="35" spans="1:22" ht="26.25" customHeight="1">
      <c r="A35" s="1073" t="s">
        <v>1191</v>
      </c>
      <c r="B35" s="1073"/>
      <c r="C35" s="1073"/>
      <c r="D35" s="1073"/>
      <c r="E35" s="1073"/>
      <c r="F35" s="1073"/>
      <c r="G35" s="1073"/>
      <c r="H35" s="1073"/>
      <c r="I35" s="1073"/>
      <c r="J35" s="1073"/>
      <c r="K35" s="1073"/>
      <c r="L35" s="1073"/>
      <c r="M35" s="1073"/>
      <c r="N35" s="1073"/>
      <c r="O35" s="1073"/>
      <c r="P35" s="1073"/>
      <c r="Q35" s="1073"/>
      <c r="R35" s="1073"/>
      <c r="S35" s="1073"/>
      <c r="T35" s="1073"/>
      <c r="U35" s="1073"/>
      <c r="V35" s="1073"/>
    </row>
    <row r="36" spans="1:22" s="489" customFormat="1" ht="17.100000000000001" customHeight="1"/>
    <row r="37" spans="1:22" s="489" customFormat="1" ht="15" customHeight="1">
      <c r="A37" s="489" t="s">
        <v>1198</v>
      </c>
    </row>
    <row r="38" spans="1:22" s="489" customFormat="1" ht="15" customHeight="1"/>
    <row r="39" spans="1:22" s="489" customFormat="1" ht="15" customHeight="1">
      <c r="A39" s="489" t="s">
        <v>1192</v>
      </c>
    </row>
    <row r="40" spans="1:22" s="489" customFormat="1" ht="15" customHeight="1">
      <c r="B40" s="1072" t="s">
        <v>1199</v>
      </c>
      <c r="C40" s="1072"/>
      <c r="D40" s="1072"/>
      <c r="E40" s="1072"/>
      <c r="F40" s="1072"/>
      <c r="G40" s="1072"/>
      <c r="H40" s="1072"/>
      <c r="I40" s="1072"/>
      <c r="J40" s="1072"/>
      <c r="K40" s="1072"/>
      <c r="L40" s="1072"/>
      <c r="M40" s="1072"/>
      <c r="N40" s="1072"/>
      <c r="O40" s="1072"/>
      <c r="P40" s="1072"/>
      <c r="Q40" s="1072"/>
      <c r="R40" s="1072"/>
      <c r="S40" s="1072"/>
      <c r="T40" s="1072"/>
      <c r="U40" s="1072"/>
      <c r="V40" s="1072"/>
    </row>
    <row r="41" spans="1:22" s="489" customFormat="1" ht="15" customHeight="1">
      <c r="B41" s="489" t="s">
        <v>1200</v>
      </c>
    </row>
    <row r="42" spans="1:22" s="489" customFormat="1" ht="15" customHeight="1">
      <c r="B42" s="489" t="s">
        <v>1201</v>
      </c>
    </row>
    <row r="43" spans="1:22" s="489" customFormat="1" ht="15" customHeight="1"/>
    <row r="44" spans="1:22" s="489" customFormat="1" ht="15" customHeight="1">
      <c r="A44" s="489" t="s">
        <v>1193</v>
      </c>
    </row>
    <row r="45" spans="1:22" s="489" customFormat="1" ht="15" customHeight="1">
      <c r="B45" s="489" t="s">
        <v>1202</v>
      </c>
    </row>
    <row r="46" spans="1:22" s="489" customFormat="1" ht="15" customHeight="1">
      <c r="B46" s="489" t="s">
        <v>1203</v>
      </c>
    </row>
    <row r="47" spans="1:22" s="489" customFormat="1" ht="15" customHeight="1">
      <c r="B47" s="489" t="s">
        <v>1194</v>
      </c>
    </row>
    <row r="48" spans="1:22" s="489" customFormat="1" ht="7.5" customHeight="1"/>
    <row r="49" spans="1:2" s="489" customFormat="1" ht="15" customHeight="1">
      <c r="B49" s="489" t="s">
        <v>1204</v>
      </c>
    </row>
    <row r="50" spans="1:2" s="489" customFormat="1" ht="15" customHeight="1">
      <c r="B50" s="489" t="s">
        <v>1205</v>
      </c>
    </row>
    <row r="51" spans="1:2" s="489" customFormat="1" ht="15" customHeight="1"/>
    <row r="52" spans="1:2" s="489" customFormat="1" ht="15" customHeight="1">
      <c r="A52" s="489" t="s">
        <v>1195</v>
      </c>
    </row>
    <row r="53" spans="1:2" s="489" customFormat="1" ht="15" customHeight="1">
      <c r="B53" s="489" t="s">
        <v>1206</v>
      </c>
    </row>
    <row r="54" spans="1:2" s="489" customFormat="1" ht="15" customHeight="1">
      <c r="B54" s="489" t="s">
        <v>1207</v>
      </c>
    </row>
    <row r="55" spans="1:2" s="489" customFormat="1" ht="15" customHeight="1"/>
    <row r="56" spans="1:2" s="489" customFormat="1" ht="15" customHeight="1">
      <c r="A56" s="489" t="s">
        <v>1196</v>
      </c>
    </row>
    <row r="57" spans="1:2" s="489" customFormat="1" ht="15" customHeight="1">
      <c r="B57" s="490" t="s">
        <v>1208</v>
      </c>
    </row>
    <row r="58" spans="1:2" s="489" customFormat="1" ht="15" customHeight="1">
      <c r="B58" s="489" t="s">
        <v>1209</v>
      </c>
    </row>
    <row r="59" spans="1:2" s="489" customFormat="1" ht="15" customHeight="1">
      <c r="B59" s="490" t="s">
        <v>1210</v>
      </c>
    </row>
    <row r="60" spans="1:2" s="489" customFormat="1" ht="15" customHeight="1"/>
    <row r="61" spans="1:2" s="489" customFormat="1" ht="15" customHeight="1">
      <c r="A61" s="489" t="s">
        <v>1197</v>
      </c>
    </row>
    <row r="62" spans="1:2" s="489" customFormat="1" ht="15" customHeight="1">
      <c r="B62" s="489" t="s">
        <v>1211</v>
      </c>
    </row>
    <row r="63" spans="1:2" s="489" customFormat="1" ht="15" customHeight="1">
      <c r="B63" s="489" t="s">
        <v>1212</v>
      </c>
    </row>
    <row r="64" spans="1:2" s="489" customFormat="1" ht="7.5" customHeight="1"/>
    <row r="65" spans="2:2" s="489" customFormat="1" ht="15" customHeight="1">
      <c r="B65" s="489" t="s">
        <v>1213</v>
      </c>
    </row>
    <row r="66" spans="2:2" s="489" customFormat="1" ht="15" customHeight="1">
      <c r="B66" s="489" t="s">
        <v>1214</v>
      </c>
    </row>
    <row r="67" spans="2:2" s="489" customFormat="1" ht="7.5" customHeight="1"/>
    <row r="68" spans="2:2" s="489" customFormat="1" ht="15" customHeight="1">
      <c r="B68" s="489" t="s">
        <v>1216</v>
      </c>
    </row>
    <row r="69" spans="2:2" s="489" customFormat="1" ht="15" customHeight="1">
      <c r="B69" s="489" t="s">
        <v>1215</v>
      </c>
    </row>
    <row r="70" spans="2:2" s="489" customFormat="1" ht="7.5" customHeight="1"/>
    <row r="71" spans="2:2" s="489" customFormat="1" ht="15" customHeight="1">
      <c r="B71" s="489" t="s">
        <v>1217</v>
      </c>
    </row>
    <row r="72" spans="2:2" s="489" customFormat="1" ht="15" customHeight="1">
      <c r="B72" s="489" t="s">
        <v>1218</v>
      </c>
    </row>
    <row r="73" spans="2:2" s="489" customFormat="1" ht="15" customHeight="1">
      <c r="B73" s="489" t="s">
        <v>1219</v>
      </c>
    </row>
    <row r="74" spans="2:2" s="489" customFormat="1" ht="7.5" customHeight="1"/>
    <row r="75" spans="2:2" s="489" customFormat="1" ht="15" customHeight="1">
      <c r="B75" s="489" t="s">
        <v>1220</v>
      </c>
    </row>
    <row r="76" spans="2:2" s="489" customFormat="1" ht="15" customHeight="1">
      <c r="B76" s="489" t="s">
        <v>1221</v>
      </c>
    </row>
    <row r="77" spans="2:2" s="489" customFormat="1" ht="15" customHeight="1">
      <c r="B77" s="489" t="s">
        <v>1222</v>
      </c>
    </row>
    <row r="78" spans="2:2" s="489" customFormat="1" ht="7.5" customHeight="1"/>
    <row r="79" spans="2:2" s="489" customFormat="1" ht="15" customHeight="1">
      <c r="B79" s="489" t="s">
        <v>1223</v>
      </c>
    </row>
    <row r="80" spans="2:2" s="489" customFormat="1" ht="15" customHeight="1">
      <c r="B80" s="489" t="s">
        <v>1224</v>
      </c>
    </row>
    <row r="81" spans="1:22" s="489" customFormat="1" ht="15" customHeight="1"/>
    <row r="82" spans="1:22" s="489" customFormat="1" ht="15" customHeight="1">
      <c r="A82" s="489" t="s">
        <v>1225</v>
      </c>
    </row>
    <row r="83" spans="1:22" s="489" customFormat="1" ht="15" customHeight="1">
      <c r="B83" s="489" t="s">
        <v>1226</v>
      </c>
    </row>
    <row r="84" spans="1:22" s="489" customFormat="1" ht="15" customHeight="1">
      <c r="B84" s="489" t="s">
        <v>1227</v>
      </c>
    </row>
    <row r="85" spans="1:22" s="489" customFormat="1" ht="7.15" customHeight="1">
      <c r="V85" s="492"/>
    </row>
    <row r="86" spans="1:22" s="489" customFormat="1" ht="15" customHeight="1">
      <c r="B86" s="489" t="s">
        <v>1228</v>
      </c>
    </row>
    <row r="87" spans="1:22" s="489" customFormat="1" ht="7.5" customHeight="1"/>
    <row r="88" spans="1:22" s="489" customFormat="1" ht="15" customHeight="1">
      <c r="B88" s="489" t="s">
        <v>1229</v>
      </c>
    </row>
    <row r="89" spans="1:22" s="489" customFormat="1" ht="15" customHeight="1">
      <c r="B89" s="489" t="s">
        <v>1230</v>
      </c>
    </row>
    <row r="90" spans="1:22" s="489" customFormat="1" ht="15" customHeight="1"/>
    <row r="91" spans="1:22" s="489" customFormat="1" ht="15" customHeight="1">
      <c r="A91" s="489" t="s">
        <v>1231</v>
      </c>
    </row>
    <row r="92" spans="1:22" s="489" customFormat="1" ht="15" customHeight="1">
      <c r="B92" s="489" t="s">
        <v>1232</v>
      </c>
    </row>
    <row r="93" spans="1:22" s="489" customFormat="1" ht="15" customHeight="1">
      <c r="B93" s="489" t="s">
        <v>1233</v>
      </c>
    </row>
    <row r="94" spans="1:22" s="489" customFormat="1" ht="15" customHeight="1">
      <c r="B94" s="489" t="s">
        <v>1234</v>
      </c>
    </row>
    <row r="95" spans="1:22" s="489" customFormat="1" ht="15" customHeight="1"/>
    <row r="96" spans="1:22" s="489" customFormat="1" ht="15" customHeight="1">
      <c r="A96" s="489" t="s">
        <v>1235</v>
      </c>
    </row>
    <row r="97" spans="2:2" s="489" customFormat="1" ht="15" customHeight="1">
      <c r="B97" s="489" t="s">
        <v>1236</v>
      </c>
    </row>
    <row r="98" spans="2:2" s="489" customFormat="1" ht="15" customHeight="1">
      <c r="B98" s="489" t="s">
        <v>1237</v>
      </c>
    </row>
    <row r="99" spans="2:2" s="489" customFormat="1" ht="7.5" customHeight="1"/>
    <row r="100" spans="2:2" s="489" customFormat="1" ht="15" customHeight="1">
      <c r="B100" s="489" t="s">
        <v>1238</v>
      </c>
    </row>
    <row r="101" spans="2:2" s="489" customFormat="1" ht="15" customHeight="1">
      <c r="B101" s="489" t="s">
        <v>1239</v>
      </c>
    </row>
    <row r="102" spans="2:2" s="489" customFormat="1" ht="7.5" customHeight="1"/>
    <row r="103" spans="2:2" s="489" customFormat="1" ht="15" customHeight="1">
      <c r="B103" s="489" t="s">
        <v>1242</v>
      </c>
    </row>
    <row r="104" spans="2:2" s="489" customFormat="1" ht="15" customHeight="1">
      <c r="B104" s="489" t="s">
        <v>1243</v>
      </c>
    </row>
    <row r="105" spans="2:2" s="489" customFormat="1" ht="7.5" customHeight="1"/>
    <row r="106" spans="2:2" s="489" customFormat="1" ht="15" customHeight="1">
      <c r="B106" s="489" t="s">
        <v>1240</v>
      </c>
    </row>
    <row r="107" spans="2:2" s="489" customFormat="1" ht="15" customHeight="1">
      <c r="B107" s="489" t="s">
        <v>1241</v>
      </c>
    </row>
    <row r="108" spans="2:2" s="489" customFormat="1" ht="7.5" customHeight="1"/>
    <row r="109" spans="2:2" s="489" customFormat="1" ht="15" customHeight="1">
      <c r="B109" s="489" t="s">
        <v>1244</v>
      </c>
    </row>
    <row r="110" spans="2:2" s="489" customFormat="1" ht="15" customHeight="1">
      <c r="B110" s="489" t="s">
        <v>1245</v>
      </c>
    </row>
    <row r="111" spans="2:2" s="489" customFormat="1" ht="7.5" customHeight="1"/>
    <row r="112" spans="2:2" s="489" customFormat="1" ht="15" customHeight="1">
      <c r="B112" s="489" t="s">
        <v>1246</v>
      </c>
    </row>
    <row r="113" spans="1:2" s="489" customFormat="1" ht="15" customHeight="1">
      <c r="B113" s="489" t="s">
        <v>1247</v>
      </c>
    </row>
    <row r="114" spans="1:2" s="489" customFormat="1" ht="15" customHeight="1"/>
    <row r="115" spans="1:2" s="489" customFormat="1" ht="15" customHeight="1">
      <c r="A115" s="489" t="s">
        <v>1248</v>
      </c>
    </row>
    <row r="116" spans="1:2" s="489" customFormat="1" ht="15" customHeight="1">
      <c r="B116" s="490" t="s">
        <v>1249</v>
      </c>
    </row>
    <row r="117" spans="1:2" s="489" customFormat="1" ht="15" customHeight="1">
      <c r="B117" s="489" t="s">
        <v>1250</v>
      </c>
    </row>
    <row r="118" spans="1:2" s="489" customFormat="1" ht="15" customHeight="1"/>
    <row r="119" spans="1:2" s="489" customFormat="1" ht="15" customHeight="1">
      <c r="A119" s="489" t="s">
        <v>1251</v>
      </c>
    </row>
    <row r="120" spans="1:2" s="489" customFormat="1" ht="15" customHeight="1">
      <c r="B120" s="489" t="s">
        <v>1252</v>
      </c>
    </row>
    <row r="121" spans="1:2" s="489" customFormat="1" ht="15" customHeight="1">
      <c r="B121" s="489" t="s">
        <v>1253</v>
      </c>
    </row>
    <row r="122" spans="1:2" s="489" customFormat="1" ht="15" customHeight="1">
      <c r="B122" s="489" t="s">
        <v>1254</v>
      </c>
    </row>
    <row r="123" spans="1:2" s="489" customFormat="1" ht="15" customHeight="1"/>
    <row r="124" spans="1:2" s="489" customFormat="1" ht="15" customHeight="1">
      <c r="A124" s="489" t="s">
        <v>1255</v>
      </c>
    </row>
    <row r="125" spans="1:2" s="489" customFormat="1" ht="15" customHeight="1">
      <c r="B125" s="490" t="s">
        <v>1256</v>
      </c>
    </row>
    <row r="126" spans="1:2" s="489" customFormat="1" ht="15" customHeight="1">
      <c r="B126" s="489" t="s">
        <v>1257</v>
      </c>
    </row>
    <row r="127" spans="1:2" s="489" customFormat="1" ht="15" customHeight="1">
      <c r="B127" s="489" t="s">
        <v>1258</v>
      </c>
    </row>
    <row r="128" spans="1:2" s="489" customFormat="1" ht="15" customHeight="1"/>
    <row r="129" spans="1:22" s="489" customFormat="1" ht="15" customHeight="1">
      <c r="A129" s="489" t="s">
        <v>1259</v>
      </c>
    </row>
    <row r="130" spans="1:22" s="489" customFormat="1" ht="15" customHeight="1">
      <c r="B130" s="490" t="s">
        <v>1260</v>
      </c>
    </row>
    <row r="131" spans="1:22" s="489" customFormat="1" ht="15" customHeight="1">
      <c r="B131" s="489" t="s">
        <v>1261</v>
      </c>
    </row>
    <row r="132" spans="1:22" s="489" customFormat="1" ht="15" customHeight="1"/>
    <row r="133" spans="1:22" s="489" customFormat="1" ht="15" customHeight="1">
      <c r="A133" s="489" t="s">
        <v>1262</v>
      </c>
    </row>
    <row r="134" spans="1:22" s="489" customFormat="1" ht="15" customHeight="1">
      <c r="B134" s="489" t="s">
        <v>1263</v>
      </c>
    </row>
    <row r="135" spans="1:22" s="489" customFormat="1" ht="15" customHeight="1">
      <c r="B135" s="489" t="s">
        <v>1464</v>
      </c>
    </row>
    <row r="136" spans="1:22" s="489" customFormat="1" ht="7.15" customHeight="1">
      <c r="V136" s="492"/>
    </row>
    <row r="137" spans="1:22" s="489" customFormat="1" ht="15" customHeight="1">
      <c r="B137" s="489" t="s">
        <v>1264</v>
      </c>
    </row>
    <row r="138" spans="1:22" s="489" customFormat="1" ht="15" customHeight="1">
      <c r="B138" s="489" t="s">
        <v>1265</v>
      </c>
    </row>
    <row r="139" spans="1:22" s="489" customFormat="1" ht="7.5" customHeight="1"/>
    <row r="140" spans="1:22" s="489" customFormat="1" ht="15" customHeight="1">
      <c r="B140" s="489" t="s">
        <v>1266</v>
      </c>
    </row>
    <row r="141" spans="1:22" s="489" customFormat="1" ht="15" customHeight="1">
      <c r="B141" s="489" t="s">
        <v>1267</v>
      </c>
    </row>
    <row r="142" spans="1:22" s="489" customFormat="1" ht="15" customHeight="1"/>
    <row r="143" spans="1:22" s="489" customFormat="1" ht="15" customHeight="1">
      <c r="A143" s="489" t="s">
        <v>1268</v>
      </c>
    </row>
    <row r="144" spans="1:22" s="489" customFormat="1" ht="15" customHeight="1">
      <c r="B144" s="489" t="s">
        <v>1269</v>
      </c>
    </row>
    <row r="145" spans="2:2" s="489" customFormat="1" ht="15" customHeight="1">
      <c r="B145" s="490" t="s">
        <v>1270</v>
      </c>
    </row>
    <row r="146" spans="2:2" s="489" customFormat="1" ht="7.5" customHeight="1"/>
    <row r="147" spans="2:2" s="489" customFormat="1" ht="15" customHeight="1">
      <c r="B147" s="489" t="s">
        <v>1271</v>
      </c>
    </row>
    <row r="148" spans="2:2" s="489" customFormat="1" ht="15" customHeight="1">
      <c r="B148" s="490" t="s">
        <v>1272</v>
      </c>
    </row>
    <row r="149" spans="2:2" s="489" customFormat="1" ht="15" customHeight="1">
      <c r="B149" s="489" t="s">
        <v>1273</v>
      </c>
    </row>
    <row r="150" spans="2:2" s="489" customFormat="1" ht="7.5" customHeight="1"/>
    <row r="151" spans="2:2" s="489" customFormat="1" ht="15" customHeight="1">
      <c r="B151" s="489" t="s">
        <v>1274</v>
      </c>
    </row>
    <row r="152" spans="2:2" s="489" customFormat="1" ht="15" customHeight="1">
      <c r="B152" s="490" t="s">
        <v>1275</v>
      </c>
    </row>
    <row r="153" spans="2:2" s="489" customFormat="1" ht="15" customHeight="1">
      <c r="B153" s="489" t="s">
        <v>1276</v>
      </c>
    </row>
    <row r="154" spans="2:2" s="489" customFormat="1" ht="7.5" customHeight="1"/>
    <row r="155" spans="2:2" s="489" customFormat="1" ht="15" customHeight="1">
      <c r="B155" s="489" t="s">
        <v>1277</v>
      </c>
    </row>
    <row r="156" spans="2:2" s="489" customFormat="1" ht="15" customHeight="1">
      <c r="B156" s="490" t="s">
        <v>1278</v>
      </c>
    </row>
    <row r="157" spans="2:2" s="489" customFormat="1" ht="15" customHeight="1">
      <c r="B157" s="489" t="s">
        <v>1279</v>
      </c>
    </row>
    <row r="158" spans="2:2" s="489" customFormat="1" ht="7.5" customHeight="1"/>
    <row r="159" spans="2:2" s="489" customFormat="1" ht="15" customHeight="1">
      <c r="B159" s="489" t="s">
        <v>1280</v>
      </c>
    </row>
    <row r="160" spans="2:2" s="489" customFormat="1" ht="15" customHeight="1">
      <c r="B160" s="490" t="s">
        <v>1281</v>
      </c>
    </row>
    <row r="161" spans="1:13" s="489" customFormat="1" ht="15" customHeight="1">
      <c r="B161" s="489" t="s">
        <v>1282</v>
      </c>
    </row>
    <row r="162" spans="1:13" s="489" customFormat="1" ht="7.5" customHeight="1"/>
    <row r="163" spans="1:13" s="489" customFormat="1" ht="15" customHeight="1">
      <c r="B163" s="489" t="s">
        <v>1283</v>
      </c>
    </row>
    <row r="164" spans="1:13" s="489" customFormat="1" ht="15" customHeight="1">
      <c r="B164" s="490" t="s">
        <v>1284</v>
      </c>
    </row>
    <row r="165" spans="1:13" s="489" customFormat="1" ht="15" customHeight="1">
      <c r="B165" s="489" t="s">
        <v>1285</v>
      </c>
    </row>
    <row r="166" spans="1:13" s="489" customFormat="1" ht="15" customHeight="1">
      <c r="B166" s="489" t="s">
        <v>1286</v>
      </c>
    </row>
    <row r="167" spans="1:13" s="489" customFormat="1" ht="7.5" customHeight="1"/>
    <row r="168" spans="1:13" s="489" customFormat="1" ht="15" customHeight="1">
      <c r="B168" s="489" t="s">
        <v>1287</v>
      </c>
    </row>
    <row r="169" spans="1:13" s="489" customFormat="1" ht="15" customHeight="1">
      <c r="B169" s="490" t="s">
        <v>1288</v>
      </c>
    </row>
    <row r="170" spans="1:13" s="489" customFormat="1" ht="15" customHeight="1">
      <c r="B170" s="489" t="s">
        <v>1289</v>
      </c>
    </row>
    <row r="171" spans="1:13" s="489" customFormat="1" ht="15" customHeight="1"/>
    <row r="172" spans="1:13" s="489" customFormat="1" ht="15" customHeight="1">
      <c r="A172" s="489" t="s">
        <v>1290</v>
      </c>
    </row>
    <row r="173" spans="1:13" s="489" customFormat="1" ht="15" customHeight="1">
      <c r="B173" s="489" t="s">
        <v>1291</v>
      </c>
    </row>
    <row r="174" spans="1:13" s="489" customFormat="1" ht="15" customHeight="1">
      <c r="B174" s="489" t="s">
        <v>1292</v>
      </c>
    </row>
    <row r="175" spans="1:13" s="489" customFormat="1" ht="7.5" customHeight="1"/>
    <row r="176" spans="1:13" s="489" customFormat="1" ht="15" customHeight="1">
      <c r="B176" s="489" t="s">
        <v>1293</v>
      </c>
      <c r="F176" s="491" t="s">
        <v>1294</v>
      </c>
      <c r="G176" s="605"/>
      <c r="H176" s="491" t="s">
        <v>1295</v>
      </c>
      <c r="I176" s="605"/>
      <c r="J176" s="491" t="s">
        <v>1296</v>
      </c>
      <c r="K176" s="605"/>
      <c r="L176" s="491" t="s">
        <v>1297</v>
      </c>
      <c r="M176" s="489" t="s">
        <v>1298</v>
      </c>
    </row>
    <row r="177" s="489" customFormat="1" ht="15" customHeight="1"/>
    <row r="178" s="489" customFormat="1" ht="15" customHeight="1"/>
    <row r="179" s="489" customFormat="1"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sheetData>
  <sheetProtection sheet="1" selectLockedCells="1"/>
  <mergeCells count="22">
    <mergeCell ref="X1:AB1"/>
    <mergeCell ref="B17:U17"/>
    <mergeCell ref="B19:U19"/>
    <mergeCell ref="A3:V4"/>
    <mergeCell ref="B9:H9"/>
    <mergeCell ref="B8:H8"/>
    <mergeCell ref="B14:C14"/>
    <mergeCell ref="D14:T14"/>
    <mergeCell ref="O6:V6"/>
    <mergeCell ref="M29:U29"/>
    <mergeCell ref="I29:L29"/>
    <mergeCell ref="M24:V24"/>
    <mergeCell ref="I24:L24"/>
    <mergeCell ref="I26:L26"/>
    <mergeCell ref="I27:L27"/>
    <mergeCell ref="M27:V27"/>
    <mergeCell ref="B40:V40"/>
    <mergeCell ref="A35:V35"/>
    <mergeCell ref="I31:L31"/>
    <mergeCell ref="M31:V31"/>
    <mergeCell ref="I32:L32"/>
    <mergeCell ref="M32:V32"/>
  </mergeCells>
  <phoneticPr fontId="1"/>
  <dataValidations count="1">
    <dataValidation type="list" allowBlank="1" showInputMessage="1" prompt="例）2020/4/1_x000a__x000a_※自動で和暦で入力されます。" sqref="O6:V6" xr:uid="{BBA298E9-69A2-460B-B8F0-E98D8D44B1C3}">
      <formula1>"令和　　年　　月　　日"</formula1>
    </dataValidation>
  </dataValidations>
  <printOptions horizontalCentered="1"/>
  <pageMargins left="0.86614173228346458" right="0.31496062992125984" top="0.74803149606299213" bottom="0.74803149606299213" header="0.31496062992125984" footer="0.31496062992125984"/>
  <pageSetup paperSize="9" scale="98" firstPageNumber="0" orientation="portrait" blackAndWhite="1" useFirstPageNumber="1" r:id="rId1"/>
  <headerFooter differentFirst="1">
    <oddFooter>&amp;R&amp;P</oddFooter>
  </headerFooter>
  <rowBreaks count="3" manualBreakCount="3">
    <brk id="34" max="21" man="1"/>
    <brk id="81" max="21" man="1"/>
    <brk id="13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E24F16-D7D9-4FF7-BDEF-74603E4B9456}">
  <sheetPr codeName="Sheet6"/>
  <dimension ref="A1:AB36"/>
  <sheetViews>
    <sheetView showGridLines="0" view="pageBreakPreview" zoomScale="80" zoomScaleNormal="100" zoomScaleSheetLayoutView="80" zoomScalePageLayoutView="90" workbookViewId="0">
      <selection activeCell="O6" sqref="O6:V6"/>
    </sheetView>
  </sheetViews>
  <sheetFormatPr defaultColWidth="3.625" defaultRowHeight="17.100000000000001" customHeight="1"/>
  <cols>
    <col min="1" max="16384" width="3.625" style="7"/>
  </cols>
  <sheetData>
    <row r="1" spans="1:28" s="25" customFormat="1" ht="37.5" customHeight="1">
      <c r="B1" s="461" t="s">
        <v>1184</v>
      </c>
      <c r="X1" s="1079" t="str">
        <f>HYPERLINK("#提出書類一覧表!$A$1","一覧へ戻る")</f>
        <v>一覧へ戻る</v>
      </c>
      <c r="Y1" s="1079"/>
      <c r="Z1" s="1079"/>
      <c r="AA1" s="1079"/>
      <c r="AB1" s="1079"/>
    </row>
    <row r="2" spans="1:28" ht="17.100000000000001" customHeight="1">
      <c r="V2" s="413" t="s">
        <v>1409</v>
      </c>
    </row>
    <row r="3" spans="1:28" ht="17.100000000000001" customHeight="1">
      <c r="A3" s="1081" t="s">
        <v>74</v>
      </c>
      <c r="B3" s="1081"/>
      <c r="C3" s="1081"/>
      <c r="D3" s="1081"/>
      <c r="E3" s="1081"/>
      <c r="F3" s="1081"/>
      <c r="G3" s="1081"/>
      <c r="H3" s="1081"/>
      <c r="I3" s="1081"/>
      <c r="J3" s="1081"/>
      <c r="K3" s="1081"/>
      <c r="L3" s="1081"/>
      <c r="M3" s="1081"/>
      <c r="N3" s="1081"/>
      <c r="O3" s="1081"/>
      <c r="P3" s="1081"/>
      <c r="Q3" s="1081"/>
      <c r="R3" s="1081"/>
      <c r="S3" s="1081"/>
      <c r="T3" s="1081"/>
      <c r="U3" s="1081"/>
      <c r="V3" s="1081"/>
    </row>
    <row r="4" spans="1:28" ht="17.100000000000001" customHeight="1">
      <c r="A4" s="1081"/>
      <c r="B4" s="1081"/>
      <c r="C4" s="1081"/>
      <c r="D4" s="1081"/>
      <c r="E4" s="1081"/>
      <c r="F4" s="1081"/>
      <c r="G4" s="1081"/>
      <c r="H4" s="1081"/>
      <c r="I4" s="1081"/>
      <c r="J4" s="1081"/>
      <c r="K4" s="1081"/>
      <c r="L4" s="1081"/>
      <c r="M4" s="1081"/>
      <c r="N4" s="1081"/>
      <c r="O4" s="1081"/>
      <c r="P4" s="1081"/>
      <c r="Q4" s="1081"/>
      <c r="R4" s="1081"/>
      <c r="S4" s="1081"/>
      <c r="T4" s="1081"/>
      <c r="U4" s="1081"/>
      <c r="V4" s="1081"/>
    </row>
    <row r="6" spans="1:28" ht="21" customHeight="1">
      <c r="O6" s="1085" t="s">
        <v>1040</v>
      </c>
      <c r="P6" s="1085"/>
      <c r="Q6" s="1085"/>
      <c r="R6" s="1085"/>
      <c r="S6" s="1085"/>
      <c r="T6" s="1085"/>
      <c r="U6" s="1085"/>
      <c r="V6" s="1085"/>
    </row>
    <row r="8" spans="1:28" ht="23.25" customHeight="1">
      <c r="B8" s="1080" t="s">
        <v>60</v>
      </c>
      <c r="C8" s="1080"/>
      <c r="D8" s="1080"/>
      <c r="E8" s="1080"/>
      <c r="F8" s="1080"/>
      <c r="G8" s="1080"/>
      <c r="H8" s="1080"/>
    </row>
    <row r="9" spans="1:28" ht="25.5" customHeight="1">
      <c r="B9" s="1082" t="str">
        <f>標準入力!$H$5</f>
        <v>元請　作業所長</v>
      </c>
      <c r="C9" s="1082"/>
      <c r="D9" s="1082"/>
      <c r="E9" s="1082"/>
      <c r="F9" s="1082"/>
      <c r="G9" s="1082"/>
      <c r="H9" s="1082"/>
      <c r="I9" s="9" t="s">
        <v>61</v>
      </c>
    </row>
    <row r="14" spans="1:28" ht="26.25" customHeight="1">
      <c r="B14" s="1083" t="s">
        <v>62</v>
      </c>
      <c r="C14" s="1083"/>
      <c r="D14" s="1084" t="str">
        <f>標準入力!$H$4</f>
        <v>土木第1グループ雑工事</v>
      </c>
      <c r="E14" s="1084"/>
      <c r="F14" s="1084"/>
      <c r="G14" s="1084"/>
      <c r="H14" s="1084"/>
      <c r="I14" s="1084"/>
      <c r="J14" s="1084"/>
      <c r="K14" s="1084"/>
      <c r="L14" s="1084"/>
      <c r="M14" s="1084"/>
      <c r="N14" s="1084"/>
      <c r="O14" s="1084"/>
      <c r="P14" s="1084"/>
      <c r="Q14" s="1084"/>
      <c r="R14" s="1084"/>
      <c r="S14" s="1084"/>
      <c r="T14" s="1084"/>
      <c r="U14" s="11" t="s">
        <v>63</v>
      </c>
    </row>
    <row r="15" spans="1:28" ht="5.0999999999999996" customHeight="1">
      <c r="B15" s="18"/>
      <c r="C15" s="18"/>
      <c r="D15" s="19"/>
      <c r="E15" s="19"/>
      <c r="F15" s="19"/>
      <c r="G15" s="19"/>
      <c r="H15" s="19"/>
      <c r="I15" s="19"/>
      <c r="J15" s="19"/>
      <c r="K15" s="19"/>
      <c r="L15" s="19"/>
      <c r="M15" s="19"/>
      <c r="N15" s="19"/>
      <c r="O15" s="19"/>
      <c r="P15" s="19"/>
      <c r="Q15" s="19"/>
      <c r="R15" s="19"/>
      <c r="S15" s="19"/>
      <c r="T15" s="19"/>
      <c r="U15" s="11"/>
    </row>
    <row r="16" spans="1:28" ht="12.75" customHeight="1"/>
    <row r="17" spans="2:22" ht="26.25" customHeight="1">
      <c r="B17" s="1080" t="s">
        <v>64</v>
      </c>
      <c r="C17" s="1080"/>
      <c r="D17" s="1080"/>
      <c r="E17" s="1080"/>
      <c r="F17" s="1080"/>
      <c r="G17" s="1080"/>
      <c r="H17" s="1080"/>
      <c r="I17" s="1080"/>
      <c r="J17" s="1080"/>
      <c r="K17" s="1080"/>
      <c r="L17" s="1080"/>
      <c r="M17" s="1080"/>
      <c r="N17" s="1080"/>
      <c r="O17" s="1080"/>
      <c r="P17" s="1080"/>
      <c r="Q17" s="1080"/>
      <c r="R17" s="1080"/>
      <c r="S17" s="1080"/>
      <c r="T17" s="1080"/>
      <c r="U17" s="1080"/>
    </row>
    <row r="18" spans="2:22" ht="12.75" customHeight="1"/>
    <row r="19" spans="2:22" ht="26.25" customHeight="1">
      <c r="B19" s="1080" t="s">
        <v>65</v>
      </c>
      <c r="C19" s="1080"/>
      <c r="D19" s="1080"/>
      <c r="E19" s="1080"/>
      <c r="F19" s="1080"/>
      <c r="G19" s="1080"/>
      <c r="H19" s="1080"/>
      <c r="I19" s="1080"/>
      <c r="J19" s="1080"/>
      <c r="K19" s="1080"/>
      <c r="L19" s="1080"/>
      <c r="M19" s="1080"/>
      <c r="N19" s="1080"/>
      <c r="O19" s="1080"/>
      <c r="P19" s="1080"/>
      <c r="Q19" s="1080"/>
      <c r="R19" s="1080"/>
      <c r="S19" s="1080"/>
      <c r="T19" s="1080"/>
      <c r="U19" s="1080"/>
    </row>
    <row r="20" spans="2:22" ht="12.75" customHeight="1"/>
    <row r="22" spans="2:22" ht="20.25" customHeight="1">
      <c r="I22" s="1084" t="s">
        <v>73</v>
      </c>
      <c r="J22" s="1084"/>
      <c r="K22" s="1084"/>
      <c r="L22" s="1084"/>
    </row>
    <row r="23" spans="2:22" ht="25.5" customHeight="1">
      <c r="I23" s="1076" t="s">
        <v>67</v>
      </c>
      <c r="J23" s="1076"/>
      <c r="K23" s="1076"/>
      <c r="L23" s="1076"/>
      <c r="M23" s="1087" t="str">
        <f>標準入力!$H$7</f>
        <v>●●●●株式会社</v>
      </c>
      <c r="N23" s="1087"/>
      <c r="O23" s="1087"/>
      <c r="P23" s="1087"/>
      <c r="Q23" s="1087"/>
      <c r="R23" s="1087"/>
      <c r="S23" s="1087"/>
      <c r="T23" s="1087"/>
      <c r="U23" s="1087"/>
      <c r="V23" s="1087"/>
    </row>
    <row r="24" spans="2:22" ht="9.75" customHeight="1">
      <c r="I24" s="15"/>
      <c r="J24" s="15"/>
      <c r="K24" s="15"/>
      <c r="L24" s="15"/>
      <c r="M24" s="16"/>
      <c r="N24" s="16"/>
      <c r="O24" s="16"/>
      <c r="P24" s="16"/>
      <c r="Q24" s="16"/>
      <c r="R24" s="16"/>
      <c r="S24" s="16"/>
      <c r="T24" s="16"/>
      <c r="U24" s="16"/>
      <c r="V24" s="16"/>
    </row>
    <row r="27" spans="2:22" ht="39.6" customHeight="1">
      <c r="I27" s="1076" t="s">
        <v>66</v>
      </c>
      <c r="J27" s="1076"/>
      <c r="K27" s="1076"/>
      <c r="L27" s="1076"/>
      <c r="M27" s="1086" t="str">
        <f>標準入力!$H$17</f>
        <v>愛知県新城市有海字飛塚○○-○○</v>
      </c>
      <c r="N27" s="1086"/>
      <c r="O27" s="1086"/>
      <c r="P27" s="1086"/>
      <c r="Q27" s="1086"/>
      <c r="R27" s="1086"/>
      <c r="S27" s="1086"/>
      <c r="T27" s="1086"/>
      <c r="U27" s="1086"/>
      <c r="V27" s="1086"/>
    </row>
    <row r="28" spans="2:22" ht="9.75" customHeight="1">
      <c r="I28" s="15"/>
      <c r="J28" s="15"/>
      <c r="K28" s="15"/>
      <c r="L28" s="15"/>
      <c r="M28" s="16"/>
      <c r="N28" s="16"/>
      <c r="O28" s="16"/>
      <c r="P28" s="16"/>
      <c r="Q28" s="16"/>
      <c r="R28" s="16"/>
      <c r="S28" s="16"/>
      <c r="T28" s="16"/>
      <c r="U28" s="16"/>
      <c r="V28" s="16"/>
    </row>
    <row r="29" spans="2:22" ht="22.5" customHeight="1">
      <c r="I29" s="13" t="s">
        <v>71</v>
      </c>
      <c r="J29" s="604" t="str">
        <f>標準入力!$H$19</f>
        <v>二</v>
      </c>
      <c r="K29" s="14" t="s">
        <v>23</v>
      </c>
      <c r="L29" s="13" t="s">
        <v>72</v>
      </c>
      <c r="M29" s="12"/>
      <c r="N29" s="12"/>
      <c r="O29" s="12"/>
      <c r="P29" s="12"/>
      <c r="Q29" s="12"/>
      <c r="R29" s="12"/>
      <c r="S29" s="12"/>
      <c r="T29" s="12"/>
      <c r="U29" s="12"/>
      <c r="V29" s="12"/>
    </row>
    <row r="30" spans="2:22" ht="39.6" customHeight="1">
      <c r="I30" s="1076" t="s">
        <v>67</v>
      </c>
      <c r="J30" s="1076"/>
      <c r="K30" s="1076"/>
      <c r="L30" s="1076"/>
      <c r="M30" s="1086" t="str">
        <f>標準入力!$H$14</f>
        <v>株式会社○○○○</v>
      </c>
      <c r="N30" s="1086"/>
      <c r="O30" s="1086"/>
      <c r="P30" s="1086"/>
      <c r="Q30" s="1086"/>
      <c r="R30" s="1086"/>
      <c r="S30" s="1086"/>
      <c r="T30" s="1086"/>
      <c r="U30" s="1086"/>
      <c r="V30" s="1086"/>
    </row>
    <row r="31" spans="2:22" ht="9.75" customHeight="1">
      <c r="I31" s="15"/>
      <c r="J31" s="15"/>
      <c r="K31" s="15"/>
      <c r="L31" s="15"/>
      <c r="M31" s="16"/>
      <c r="N31" s="16"/>
      <c r="O31" s="16"/>
      <c r="P31" s="16"/>
      <c r="Q31" s="16"/>
      <c r="R31" s="16"/>
      <c r="S31" s="16"/>
      <c r="T31" s="16"/>
      <c r="U31" s="16"/>
      <c r="V31" s="16"/>
    </row>
    <row r="32" spans="2:22" ht="39.6" customHeight="1">
      <c r="I32" s="1076" t="s">
        <v>7</v>
      </c>
      <c r="J32" s="1076"/>
      <c r="K32" s="1076"/>
      <c r="L32" s="1076"/>
      <c r="M32" s="1086" t="str">
        <f>標準入力!$H$15</f>
        <v>○○　○○</v>
      </c>
      <c r="N32" s="1086"/>
      <c r="O32" s="1086"/>
      <c r="P32" s="1086"/>
      <c r="Q32" s="1086"/>
      <c r="R32" s="1086"/>
      <c r="S32" s="1086"/>
      <c r="T32" s="1086"/>
      <c r="U32" s="1086"/>
      <c r="V32" s="20" t="s">
        <v>70</v>
      </c>
    </row>
    <row r="33" spans="9:22" ht="9.75" customHeight="1">
      <c r="I33" s="15"/>
      <c r="J33" s="15"/>
      <c r="K33" s="15"/>
      <c r="L33" s="15"/>
      <c r="M33" s="16"/>
      <c r="N33" s="16"/>
      <c r="O33" s="16"/>
      <c r="P33" s="16"/>
      <c r="Q33" s="16"/>
      <c r="R33" s="16"/>
      <c r="S33" s="16"/>
      <c r="T33" s="16"/>
      <c r="U33" s="16"/>
      <c r="V33" s="16"/>
    </row>
    <row r="34" spans="9:22" ht="24" customHeight="1">
      <c r="I34" s="1074" t="s">
        <v>68</v>
      </c>
      <c r="J34" s="1074"/>
      <c r="K34" s="1074"/>
      <c r="L34" s="1074"/>
      <c r="M34" s="1075"/>
      <c r="N34" s="1075"/>
      <c r="O34" s="1075"/>
      <c r="P34" s="1075"/>
      <c r="Q34" s="1075"/>
      <c r="R34" s="1075"/>
      <c r="S34" s="1075"/>
      <c r="T34" s="1075"/>
      <c r="U34" s="1075"/>
      <c r="V34" s="1075"/>
    </row>
    <row r="35" spans="9:22" ht="39.6" customHeight="1">
      <c r="I35" s="1076" t="s">
        <v>69</v>
      </c>
      <c r="J35" s="1076"/>
      <c r="K35" s="1076"/>
      <c r="L35" s="1076"/>
      <c r="M35" s="1086" t="str">
        <f>標準入力!$H$18</f>
        <v>△△　△△</v>
      </c>
      <c r="N35" s="1086"/>
      <c r="O35" s="1086"/>
      <c r="P35" s="1086"/>
      <c r="Q35" s="1086"/>
      <c r="R35" s="1086"/>
      <c r="S35" s="1086"/>
      <c r="T35" s="1086"/>
      <c r="U35" s="1086"/>
      <c r="V35" s="1086"/>
    </row>
    <row r="36" spans="9:22" ht="9.75" customHeight="1">
      <c r="I36" s="17"/>
      <c r="J36" s="17"/>
      <c r="K36" s="17"/>
      <c r="L36" s="17"/>
      <c r="M36" s="17"/>
      <c r="N36" s="17"/>
      <c r="O36" s="17"/>
      <c r="P36" s="17"/>
      <c r="Q36" s="17"/>
      <c r="R36" s="17"/>
      <c r="S36" s="17"/>
      <c r="T36" s="17"/>
      <c r="U36" s="17"/>
      <c r="V36" s="17"/>
    </row>
  </sheetData>
  <sheetProtection sheet="1" objects="1" scenarios="1" selectLockedCells="1"/>
  <mergeCells count="22">
    <mergeCell ref="X1:AB1"/>
    <mergeCell ref="A3:V4"/>
    <mergeCell ref="B8:H8"/>
    <mergeCell ref="B9:H9"/>
    <mergeCell ref="B14:C14"/>
    <mergeCell ref="D14:T14"/>
    <mergeCell ref="O6:V6"/>
    <mergeCell ref="I35:L35"/>
    <mergeCell ref="M35:V35"/>
    <mergeCell ref="B17:U17"/>
    <mergeCell ref="B19:U19"/>
    <mergeCell ref="I27:L27"/>
    <mergeCell ref="M27:V27"/>
    <mergeCell ref="I30:L30"/>
    <mergeCell ref="M30:V30"/>
    <mergeCell ref="I23:L23"/>
    <mergeCell ref="M23:V23"/>
    <mergeCell ref="I22:L22"/>
    <mergeCell ref="I32:L32"/>
    <mergeCell ref="M32:U32"/>
    <mergeCell ref="I34:L34"/>
    <mergeCell ref="M34:V34"/>
  </mergeCells>
  <phoneticPr fontId="1"/>
  <dataValidations count="1">
    <dataValidation type="list" allowBlank="1" showInputMessage="1" prompt="例）2020/4/1_x000a__x000a_※自動で和暦で入力されます。" sqref="O6:V6" xr:uid="{FF815ED4-4736-47F2-AAD8-F1C0EDFC38B2}">
      <formula1>"令和　　年　　月　　日"</formula1>
    </dataValidation>
  </dataValidations>
  <pageMargins left="0.86614173228346458" right="0.31496062992125984" top="0.74803149606299213" bottom="0.74803149606299213"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5AC835-BBD3-4EB5-9F86-2C7F03B11450}">
  <sheetPr codeName="Sheet7">
    <pageSetUpPr fitToPage="1"/>
  </sheetPr>
  <dimension ref="A1:BA70"/>
  <sheetViews>
    <sheetView showGridLines="0" view="pageBreakPreview" zoomScale="110" zoomScaleNormal="60" zoomScaleSheetLayoutView="110" workbookViewId="0">
      <selection activeCell="Q3" sqref="Q3:X4"/>
    </sheetView>
  </sheetViews>
  <sheetFormatPr defaultColWidth="3.625" defaultRowHeight="12.6" customHeight="1"/>
  <cols>
    <col min="1" max="9" width="3.625" style="25"/>
    <col min="10" max="10" width="2.75" style="25" customWidth="1"/>
    <col min="11" max="11" width="3.625" style="25" customWidth="1"/>
    <col min="12" max="12" width="2.75" style="25" customWidth="1"/>
    <col min="13" max="13" width="3.625" style="25" customWidth="1"/>
    <col min="14" max="15" width="3.625" style="25"/>
    <col min="16" max="16" width="3" style="25" customWidth="1"/>
    <col min="17" max="18" width="2.75" style="25" customWidth="1"/>
    <col min="19" max="19" width="3.875" style="25" customWidth="1"/>
    <col min="20" max="21" width="2.75" style="25" customWidth="1"/>
    <col min="22" max="22" width="3.625" style="25"/>
    <col min="23" max="24" width="2.75" style="25" customWidth="1"/>
    <col min="25" max="16384" width="3.625" style="25"/>
  </cols>
  <sheetData>
    <row r="1" spans="1:53" ht="37.5" customHeight="1">
      <c r="B1" s="461" t="s">
        <v>1184</v>
      </c>
      <c r="Z1" s="1079" t="str">
        <f>HYPERLINK("#提出書類一覧表!$A$1","一覧へ戻る")</f>
        <v>一覧へ戻る</v>
      </c>
      <c r="AA1" s="1079"/>
      <c r="AB1" s="1079"/>
      <c r="AC1" s="1079"/>
      <c r="AD1" s="1079"/>
      <c r="AE1" s="1079"/>
      <c r="AM1" s="461" t="s">
        <v>1473</v>
      </c>
    </row>
    <row r="2" spans="1:53" ht="11.85" customHeight="1">
      <c r="A2" s="544" t="s">
        <v>1514</v>
      </c>
      <c r="B2" s="27"/>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row>
    <row r="3" spans="1:53" ht="12.6" customHeight="1">
      <c r="A3" s="27"/>
      <c r="B3" s="27"/>
      <c r="C3" s="27"/>
      <c r="D3" s="27"/>
      <c r="E3" s="27"/>
      <c r="F3" s="27"/>
      <c r="G3" s="27"/>
      <c r="H3" s="27"/>
      <c r="I3" s="27"/>
      <c r="J3" s="27"/>
      <c r="K3" s="27"/>
      <c r="L3" s="27"/>
      <c r="M3" s="27"/>
      <c r="N3" s="27"/>
      <c r="O3" s="27"/>
      <c r="P3" s="27"/>
      <c r="Q3" s="1118" t="s">
        <v>1040</v>
      </c>
      <c r="R3" s="1118"/>
      <c r="S3" s="1118"/>
      <c r="T3" s="1118"/>
      <c r="U3" s="1118"/>
      <c r="V3" s="1118"/>
      <c r="W3" s="1118"/>
      <c r="X3" s="1118"/>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row>
    <row r="4" spans="1:53" ht="12.6" customHeight="1">
      <c r="A4" s="27"/>
      <c r="B4" s="27"/>
      <c r="C4" s="27"/>
      <c r="D4" s="27"/>
      <c r="E4" s="27"/>
      <c r="F4" s="27"/>
      <c r="G4" s="27"/>
      <c r="H4" s="27"/>
      <c r="I4" s="27"/>
      <c r="J4" s="27"/>
      <c r="K4" s="27"/>
      <c r="L4" s="27"/>
      <c r="M4" s="27"/>
      <c r="N4" s="27"/>
      <c r="O4" s="27"/>
      <c r="P4" s="27"/>
      <c r="Q4" s="1118"/>
      <c r="R4" s="1118"/>
      <c r="S4" s="1118"/>
      <c r="T4" s="1118"/>
      <c r="U4" s="1118"/>
      <c r="V4" s="1118"/>
      <c r="W4" s="1118"/>
      <c r="X4" s="1118"/>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row>
    <row r="5" spans="1:53" ht="5.85"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row>
    <row r="6" spans="1:53" ht="12.6" customHeight="1">
      <c r="A6" s="1121" t="s">
        <v>1500</v>
      </c>
      <c r="B6" s="1121"/>
      <c r="C6" s="1121"/>
      <c r="D6" s="1121"/>
      <c r="E6" s="1121"/>
      <c r="F6" s="1121"/>
      <c r="G6" s="1121"/>
      <c r="H6" s="1121"/>
      <c r="I6" s="1121"/>
      <c r="J6" s="1121"/>
      <c r="K6" s="1121"/>
      <c r="L6" s="1121"/>
      <c r="M6" s="1121"/>
      <c r="N6" s="1121"/>
      <c r="O6" s="1121"/>
      <c r="P6" s="1121"/>
      <c r="Q6" s="1121"/>
      <c r="R6" s="1121"/>
      <c r="S6" s="1121"/>
      <c r="T6" s="1121"/>
      <c r="U6" s="1121"/>
      <c r="V6" s="1121"/>
      <c r="W6" s="1121"/>
      <c r="X6" s="1121"/>
      <c r="Y6" s="27"/>
      <c r="Z6" s="27"/>
      <c r="AA6" s="27"/>
      <c r="AB6" s="27"/>
      <c r="AC6" s="27"/>
      <c r="AD6" s="1175" t="s">
        <v>167</v>
      </c>
      <c r="AE6" s="1175"/>
      <c r="AF6" s="1175"/>
      <c r="AG6" s="1175"/>
      <c r="AH6" s="1175"/>
      <c r="AI6" s="1175"/>
      <c r="AJ6" s="1126" t="s">
        <v>170</v>
      </c>
      <c r="AK6" s="1126"/>
      <c r="AL6" s="1126"/>
      <c r="AM6" s="1126"/>
      <c r="AN6" s="1126"/>
      <c r="AO6" s="1126"/>
      <c r="AP6" s="1126"/>
      <c r="AQ6" s="1126"/>
      <c r="AR6" s="1126"/>
      <c r="AS6" s="1126"/>
      <c r="AT6" s="1126"/>
      <c r="AU6" s="1126"/>
      <c r="AV6" s="1126"/>
      <c r="AW6" s="1126"/>
      <c r="AX6" s="1126"/>
      <c r="AY6" s="1126"/>
      <c r="AZ6" s="1126"/>
      <c r="BA6" s="1126"/>
    </row>
    <row r="7" spans="1:53" ht="12.6" customHeight="1">
      <c r="A7" s="1121"/>
      <c r="B7" s="1121"/>
      <c r="C7" s="1121"/>
      <c r="D7" s="1121"/>
      <c r="E7" s="1121"/>
      <c r="F7" s="1121"/>
      <c r="G7" s="1121"/>
      <c r="H7" s="1121"/>
      <c r="I7" s="1121"/>
      <c r="J7" s="1121"/>
      <c r="K7" s="1121"/>
      <c r="L7" s="1121"/>
      <c r="M7" s="1121"/>
      <c r="N7" s="1121"/>
      <c r="O7" s="1121"/>
      <c r="P7" s="1121"/>
      <c r="Q7" s="1121"/>
      <c r="R7" s="1121"/>
      <c r="S7" s="1121"/>
      <c r="T7" s="1121"/>
      <c r="U7" s="1121"/>
      <c r="V7" s="1121"/>
      <c r="W7" s="1121"/>
      <c r="X7" s="1121"/>
      <c r="Y7" s="27"/>
      <c r="Z7" s="27"/>
      <c r="AA7" s="27"/>
      <c r="AB7" s="27"/>
      <c r="AC7" s="27"/>
      <c r="AD7" s="1175"/>
      <c r="AE7" s="1175"/>
      <c r="AF7" s="1175"/>
      <c r="AG7" s="1175"/>
      <c r="AH7" s="1175"/>
      <c r="AI7" s="1175"/>
      <c r="AJ7" s="1126"/>
      <c r="AK7" s="1126"/>
      <c r="AL7" s="1126"/>
      <c r="AM7" s="1126"/>
      <c r="AN7" s="1126"/>
      <c r="AO7" s="1126"/>
      <c r="AP7" s="1126"/>
      <c r="AQ7" s="1126"/>
      <c r="AR7" s="1126"/>
      <c r="AS7" s="1126"/>
      <c r="AT7" s="1126"/>
      <c r="AU7" s="1126"/>
      <c r="AV7" s="1126"/>
      <c r="AW7" s="1126"/>
      <c r="AX7" s="1126"/>
      <c r="AY7" s="1126"/>
      <c r="AZ7" s="1126"/>
      <c r="BA7" s="1126"/>
    </row>
    <row r="8" spans="1:53" ht="5.85"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row>
    <row r="9" spans="1:53" ht="12.6" customHeight="1">
      <c r="A9" s="1122" t="s">
        <v>103</v>
      </c>
      <c r="B9" s="1123"/>
      <c r="C9" s="1123"/>
      <c r="D9" s="1124"/>
      <c r="E9" s="1124"/>
      <c r="F9" s="1124"/>
      <c r="G9" s="1124"/>
      <c r="H9" s="1124"/>
      <c r="I9" s="1124"/>
      <c r="J9" s="1124"/>
      <c r="K9" s="1124"/>
      <c r="L9" s="1124"/>
      <c r="M9" s="27"/>
      <c r="N9" s="27"/>
      <c r="O9" s="27"/>
      <c r="P9" s="27"/>
      <c r="Q9" s="27"/>
      <c r="R9" s="27"/>
      <c r="S9" s="27"/>
      <c r="T9" s="27"/>
      <c r="U9" s="27"/>
      <c r="V9" s="27"/>
      <c r="W9" s="27"/>
      <c r="X9" s="27"/>
      <c r="Y9" s="27"/>
      <c r="Z9" s="27"/>
      <c r="AA9" s="27"/>
      <c r="AB9" s="27"/>
      <c r="AC9" s="27"/>
      <c r="AD9" s="1088" t="s">
        <v>1513</v>
      </c>
      <c r="AE9" s="1089"/>
      <c r="AF9" s="1089"/>
      <c r="AG9" s="1090"/>
      <c r="AH9" s="1201">
        <f>標準入力!$U$14</f>
        <v>53669167999022</v>
      </c>
      <c r="AI9" s="1202"/>
      <c r="AJ9" s="1202"/>
      <c r="AK9" s="1202"/>
      <c r="AL9" s="1202"/>
      <c r="AM9" s="1202"/>
      <c r="AN9" s="1202"/>
      <c r="AO9" s="1203"/>
      <c r="AP9" s="1088" t="s">
        <v>114</v>
      </c>
      <c r="AQ9" s="1089"/>
      <c r="AR9" s="1089"/>
      <c r="AS9" s="1090"/>
      <c r="AT9" s="1104" t="str">
        <f>標準入力!$H$15</f>
        <v>○○　○○</v>
      </c>
      <c r="AU9" s="1105"/>
      <c r="AV9" s="1105"/>
      <c r="AW9" s="1105"/>
      <c r="AX9" s="1105"/>
      <c r="AY9" s="1105"/>
      <c r="AZ9" s="1105"/>
      <c r="BA9" s="1106"/>
    </row>
    <row r="10" spans="1:53" ht="12" customHeight="1">
      <c r="A10" s="1123"/>
      <c r="B10" s="1123"/>
      <c r="C10" s="1123"/>
      <c r="D10" s="1125"/>
      <c r="E10" s="1125"/>
      <c r="F10" s="1125"/>
      <c r="G10" s="1125"/>
      <c r="H10" s="1125"/>
      <c r="I10" s="1125"/>
      <c r="J10" s="1125"/>
      <c r="K10" s="1125"/>
      <c r="L10" s="1125"/>
      <c r="M10" s="1126" t="s">
        <v>104</v>
      </c>
      <c r="N10" s="1126"/>
      <c r="O10" s="1126"/>
      <c r="P10" s="1126"/>
      <c r="Q10" s="1126"/>
      <c r="R10" s="27"/>
      <c r="S10" s="27"/>
      <c r="T10" s="27"/>
      <c r="U10" s="27"/>
      <c r="V10" s="27"/>
      <c r="W10" s="27"/>
      <c r="X10" s="27"/>
      <c r="Y10" s="27"/>
      <c r="Z10" s="27"/>
      <c r="AA10" s="27"/>
      <c r="AB10" s="27"/>
      <c r="AC10" s="27"/>
      <c r="AD10" s="1091" t="s">
        <v>113</v>
      </c>
      <c r="AE10" s="1092"/>
      <c r="AF10" s="1092"/>
      <c r="AG10" s="1093"/>
      <c r="AH10" s="1107" t="str">
        <f>標準入力!$H$14</f>
        <v>株式会社○○○○</v>
      </c>
      <c r="AI10" s="1108"/>
      <c r="AJ10" s="1108"/>
      <c r="AK10" s="1108"/>
      <c r="AL10" s="1108"/>
      <c r="AM10" s="1108"/>
      <c r="AN10" s="1108"/>
      <c r="AO10" s="1109"/>
      <c r="AP10" s="1091"/>
      <c r="AQ10" s="1092"/>
      <c r="AR10" s="1092"/>
      <c r="AS10" s="1093"/>
      <c r="AT10" s="1107"/>
      <c r="AU10" s="1108"/>
      <c r="AV10" s="1108"/>
      <c r="AW10" s="1108"/>
      <c r="AX10" s="1108"/>
      <c r="AY10" s="1108"/>
      <c r="AZ10" s="1108"/>
      <c r="BA10" s="1109"/>
    </row>
    <row r="11" spans="1:53" ht="12.6" customHeight="1">
      <c r="A11" s="27"/>
      <c r="B11" s="27"/>
      <c r="C11" s="27"/>
      <c r="D11" s="27"/>
      <c r="E11" s="27"/>
      <c r="F11" s="27"/>
      <c r="G11" s="27"/>
      <c r="H11" s="27"/>
      <c r="I11" s="27"/>
      <c r="J11" s="27"/>
      <c r="K11" s="27"/>
      <c r="L11" s="27"/>
      <c r="M11" s="27"/>
      <c r="N11" s="29" t="s">
        <v>105</v>
      </c>
      <c r="O11" s="1120">
        <f>標準入力!$H$8</f>
        <v>4410311</v>
      </c>
      <c r="P11" s="1120"/>
      <c r="Q11" s="1120"/>
      <c r="R11" s="1120"/>
      <c r="S11" s="27"/>
      <c r="T11" s="27"/>
      <c r="U11" s="27"/>
      <c r="V11" s="27"/>
      <c r="W11" s="27"/>
      <c r="X11" s="27"/>
      <c r="Y11" s="27"/>
      <c r="Z11" s="27"/>
      <c r="AA11" s="27"/>
      <c r="AB11" s="27"/>
      <c r="AC11" s="27"/>
      <c r="AD11" s="1094" t="s">
        <v>168</v>
      </c>
      <c r="AE11" s="1089"/>
      <c r="AF11" s="1089"/>
      <c r="AG11" s="1089"/>
      <c r="AH11" s="1088" t="s">
        <v>105</v>
      </c>
      <c r="AI11" s="1089"/>
      <c r="AJ11" s="1111">
        <f>標準入力!$H$16</f>
        <v>4411317</v>
      </c>
      <c r="AK11" s="1111"/>
      <c r="AL11" s="1111"/>
      <c r="AM11" s="1111"/>
      <c r="AN11" s="1111"/>
      <c r="AO11" s="1111"/>
      <c r="AP11" s="1089"/>
      <c r="AQ11" s="1089"/>
      <c r="AR11" s="1089"/>
      <c r="AS11" s="1089"/>
      <c r="AT11" s="1089"/>
      <c r="AU11" s="1089"/>
      <c r="AV11" s="1089"/>
      <c r="AW11" s="1089"/>
      <c r="AX11" s="1089"/>
      <c r="AY11" s="1089"/>
      <c r="AZ11" s="1089"/>
      <c r="BA11" s="1090"/>
    </row>
    <row r="12" spans="1:53" ht="12.6" customHeight="1">
      <c r="A12" s="1096" t="s">
        <v>111</v>
      </c>
      <c r="B12" s="1096"/>
      <c r="C12" s="1096"/>
      <c r="D12" s="1092" t="str">
        <f>標準入力!$H$5</f>
        <v>元請　作業所長</v>
      </c>
      <c r="E12" s="1092"/>
      <c r="F12" s="1092"/>
      <c r="G12" s="1092"/>
      <c r="H12" s="1092"/>
      <c r="I12" s="1092"/>
      <c r="J12" s="1092"/>
      <c r="K12" s="27" t="s">
        <v>110</v>
      </c>
      <c r="L12" s="27"/>
      <c r="M12" s="1096" t="s">
        <v>107</v>
      </c>
      <c r="N12" s="1096"/>
      <c r="O12" s="1110" t="str">
        <f>標準入力!$H$9</f>
        <v>愛知県豊川市御津町御馬梅田○○</v>
      </c>
      <c r="P12" s="1110"/>
      <c r="Q12" s="1110"/>
      <c r="R12" s="1110"/>
      <c r="S12" s="1110"/>
      <c r="T12" s="1110"/>
      <c r="U12" s="1110"/>
      <c r="V12" s="1110"/>
      <c r="W12" s="1110"/>
      <c r="X12" s="1110"/>
      <c r="Y12" s="27"/>
      <c r="Z12" s="27"/>
      <c r="AA12" s="27"/>
      <c r="AB12" s="27"/>
      <c r="AC12" s="27"/>
      <c r="AD12" s="1095"/>
      <c r="AE12" s="1096"/>
      <c r="AF12" s="1096"/>
      <c r="AG12" s="1096"/>
      <c r="AH12" s="1148" t="str">
        <f>標準入力!$H$17</f>
        <v>愛知県新城市有海字飛塚○○-○○</v>
      </c>
      <c r="AI12" s="1120"/>
      <c r="AJ12" s="1120"/>
      <c r="AK12" s="1120"/>
      <c r="AL12" s="1120"/>
      <c r="AM12" s="1120"/>
      <c r="AN12" s="1120"/>
      <c r="AO12" s="1120"/>
      <c r="AP12" s="1120"/>
      <c r="AQ12" s="1120"/>
      <c r="AR12" s="1120"/>
      <c r="AS12" s="1120"/>
      <c r="AT12" s="1120"/>
      <c r="AU12" s="1120"/>
      <c r="AV12" s="1120"/>
      <c r="AW12" s="1120"/>
      <c r="AX12" s="1120"/>
      <c r="AY12" s="1120"/>
      <c r="AZ12" s="1120"/>
      <c r="BA12" s="1149"/>
    </row>
    <row r="13" spans="1:53" ht="12.6" customHeight="1">
      <c r="A13" s="1096" t="s">
        <v>112</v>
      </c>
      <c r="B13" s="1096"/>
      <c r="C13" s="1096"/>
      <c r="D13" s="27"/>
      <c r="E13" s="27"/>
      <c r="F13" s="27"/>
      <c r="G13" s="27"/>
      <c r="H13" s="27"/>
      <c r="I13" s="27"/>
      <c r="J13" s="27"/>
      <c r="K13" s="27"/>
      <c r="L13" s="27"/>
      <c r="M13" s="27"/>
      <c r="N13" s="27"/>
      <c r="O13" s="27"/>
      <c r="P13" s="27" t="s">
        <v>108</v>
      </c>
      <c r="Q13" s="1119"/>
      <c r="R13" s="1119"/>
      <c r="S13" s="31" t="s">
        <v>106</v>
      </c>
      <c r="T13" s="1119"/>
      <c r="U13" s="1119"/>
      <c r="V13" s="31" t="s">
        <v>106</v>
      </c>
      <c r="W13" s="1119"/>
      <c r="X13" s="1119"/>
      <c r="Y13" s="27"/>
      <c r="Z13" s="27"/>
      <c r="AA13" s="27"/>
      <c r="AB13" s="27"/>
      <c r="AC13" s="27"/>
      <c r="AD13" s="1095"/>
      <c r="AE13" s="1096"/>
      <c r="AF13" s="1096"/>
      <c r="AG13" s="1096"/>
      <c r="AH13" s="1148"/>
      <c r="AI13" s="1120"/>
      <c r="AJ13" s="1120"/>
      <c r="AK13" s="1120"/>
      <c r="AL13" s="1120"/>
      <c r="AM13" s="1120"/>
      <c r="AN13" s="1120"/>
      <c r="AO13" s="1120"/>
      <c r="AP13" s="1120"/>
      <c r="AQ13" s="1120"/>
      <c r="AR13" s="1120"/>
      <c r="AS13" s="1120"/>
      <c r="AT13" s="1120"/>
      <c r="AU13" s="1120"/>
      <c r="AV13" s="1120"/>
      <c r="AW13" s="1120"/>
      <c r="AX13" s="1120"/>
      <c r="AY13" s="1120"/>
      <c r="AZ13" s="1120"/>
      <c r="BA13" s="1149"/>
    </row>
    <row r="14" spans="1:53" ht="12.6" customHeight="1">
      <c r="A14" s="27"/>
      <c r="B14" s="27"/>
      <c r="C14" s="27"/>
      <c r="D14" s="27"/>
      <c r="E14" s="27"/>
      <c r="F14" s="27"/>
      <c r="G14" s="27"/>
      <c r="H14" s="27"/>
      <c r="I14" s="27"/>
      <c r="J14" s="27"/>
      <c r="K14" s="27"/>
      <c r="L14" s="27"/>
      <c r="M14" s="27"/>
      <c r="N14" s="27"/>
      <c r="O14" s="27"/>
      <c r="P14" s="27" t="s">
        <v>109</v>
      </c>
      <c r="Q14" s="1119"/>
      <c r="R14" s="1119"/>
      <c r="S14" s="31" t="s">
        <v>106</v>
      </c>
      <c r="T14" s="1119"/>
      <c r="U14" s="1119"/>
      <c r="V14" s="31" t="s">
        <v>106</v>
      </c>
      <c r="W14" s="1119"/>
      <c r="X14" s="1119"/>
      <c r="Y14" s="27"/>
      <c r="Z14" s="27"/>
      <c r="AA14" s="27"/>
      <c r="AB14" s="27"/>
      <c r="AC14" s="27"/>
      <c r="AD14" s="1091"/>
      <c r="AE14" s="1092"/>
      <c r="AF14" s="1092"/>
      <c r="AG14" s="1092"/>
      <c r="AH14" s="1091" t="s">
        <v>108</v>
      </c>
      <c r="AI14" s="1092"/>
      <c r="AJ14" s="1110" t="str">
        <f>標準入力!$H$20</f>
        <v>0533-00-0000</v>
      </c>
      <c r="AK14" s="1110"/>
      <c r="AL14" s="1110"/>
      <c r="AM14" s="1110"/>
      <c r="AN14" s="1110"/>
      <c r="AO14" s="1110"/>
      <c r="AP14" s="1110"/>
      <c r="AQ14" s="1092" t="s">
        <v>109</v>
      </c>
      <c r="AR14" s="1092"/>
      <c r="AS14" s="1108"/>
      <c r="AT14" s="1108"/>
      <c r="AU14" s="1108"/>
      <c r="AV14" s="1108"/>
      <c r="AW14" s="1108"/>
      <c r="AX14" s="1108"/>
      <c r="AY14" s="1108"/>
      <c r="AZ14" s="1108"/>
      <c r="BA14" s="1109"/>
    </row>
    <row r="15" spans="1:53" ht="12.6" customHeight="1">
      <c r="A15" s="1193" t="s">
        <v>1503</v>
      </c>
      <c r="B15" s="1194"/>
      <c r="C15" s="1195"/>
      <c r="D15" s="1196">
        <f>標準入力!$U$2</f>
        <v>48316054461322</v>
      </c>
      <c r="E15" s="1197"/>
      <c r="F15" s="1197"/>
      <c r="G15" s="1197"/>
      <c r="H15" s="1197"/>
      <c r="I15" s="1197"/>
      <c r="J15" s="1197"/>
      <c r="K15" s="1198"/>
      <c r="L15" s="27"/>
      <c r="M15" s="27"/>
      <c r="N15" s="27"/>
      <c r="O15" s="27"/>
      <c r="P15" s="27"/>
      <c r="Q15" s="27"/>
      <c r="R15" s="27"/>
      <c r="S15" s="27"/>
      <c r="T15" s="27"/>
      <c r="U15" s="27"/>
      <c r="V15" s="27"/>
      <c r="W15" s="27"/>
      <c r="X15" s="27"/>
      <c r="Y15" s="27"/>
      <c r="Z15" s="27"/>
      <c r="AA15" s="27"/>
      <c r="AB15" s="27"/>
      <c r="AC15" s="27"/>
      <c r="AD15" s="1094" t="s">
        <v>118</v>
      </c>
      <c r="AE15" s="1089"/>
      <c r="AF15" s="1089"/>
      <c r="AG15" s="1089"/>
      <c r="AH15" s="1112" t="str">
        <f>標準入力!$H$4</f>
        <v>土木第1グループ雑工事</v>
      </c>
      <c r="AI15" s="1113"/>
      <c r="AJ15" s="1113"/>
      <c r="AK15" s="1113"/>
      <c r="AL15" s="1113"/>
      <c r="AM15" s="1113"/>
      <c r="AN15" s="1113"/>
      <c r="AO15" s="1113"/>
      <c r="AP15" s="1113"/>
      <c r="AQ15" s="1113"/>
      <c r="AR15" s="1113"/>
      <c r="AS15" s="1113"/>
      <c r="AT15" s="1113"/>
      <c r="AU15" s="1113"/>
      <c r="AV15" s="1113"/>
      <c r="AW15" s="1113"/>
      <c r="AX15" s="1113"/>
      <c r="AY15" s="1113"/>
      <c r="AZ15" s="1113"/>
      <c r="BA15" s="1114"/>
    </row>
    <row r="16" spans="1:53" ht="12.6" customHeight="1">
      <c r="A16" s="1187" t="s">
        <v>1504</v>
      </c>
      <c r="B16" s="1188"/>
      <c r="C16" s="1189"/>
      <c r="D16" s="1095" t="str">
        <f>標準入力!$H$2</f>
        <v>株式会社波多野組</v>
      </c>
      <c r="E16" s="1096"/>
      <c r="F16" s="1096"/>
      <c r="G16" s="1096"/>
      <c r="H16" s="1096"/>
      <c r="I16" s="1096"/>
      <c r="J16" s="1096"/>
      <c r="K16" s="1097"/>
      <c r="L16" s="27"/>
      <c r="M16" s="1188" t="s">
        <v>1511</v>
      </c>
      <c r="N16" s="1188"/>
      <c r="O16" s="1188"/>
      <c r="P16" s="32"/>
      <c r="Q16" s="1204">
        <f>標準入力!$U$7</f>
        <v>46925622030322</v>
      </c>
      <c r="R16" s="1204"/>
      <c r="S16" s="1204"/>
      <c r="T16" s="1204"/>
      <c r="U16" s="1204"/>
      <c r="V16" s="1204"/>
      <c r="W16" s="1204"/>
      <c r="X16" s="1204"/>
      <c r="Y16" s="27"/>
      <c r="Z16" s="27"/>
      <c r="AA16" s="27"/>
      <c r="AB16" s="27"/>
      <c r="AC16" s="27"/>
      <c r="AD16" s="1095"/>
      <c r="AE16" s="1096"/>
      <c r="AF16" s="1096"/>
      <c r="AG16" s="1096"/>
      <c r="AH16" s="1115"/>
      <c r="AI16" s="1116"/>
      <c r="AJ16" s="1116"/>
      <c r="AK16" s="1116"/>
      <c r="AL16" s="1116"/>
      <c r="AM16" s="1116"/>
      <c r="AN16" s="1116"/>
      <c r="AO16" s="1116"/>
      <c r="AP16" s="1116"/>
      <c r="AQ16" s="1116"/>
      <c r="AR16" s="1116"/>
      <c r="AS16" s="1116"/>
      <c r="AT16" s="1116"/>
      <c r="AU16" s="1116"/>
      <c r="AV16" s="1116"/>
      <c r="AW16" s="1116"/>
      <c r="AX16" s="1116"/>
      <c r="AY16" s="1116"/>
      <c r="AZ16" s="1116"/>
      <c r="BA16" s="1117"/>
    </row>
    <row r="17" spans="1:53" ht="12.6" customHeight="1">
      <c r="A17" s="1190"/>
      <c r="B17" s="1191"/>
      <c r="C17" s="1192"/>
      <c r="D17" s="1091"/>
      <c r="E17" s="1092"/>
      <c r="F17" s="1092"/>
      <c r="G17" s="1092"/>
      <c r="H17" s="1092"/>
      <c r="I17" s="1092"/>
      <c r="J17" s="1092"/>
      <c r="K17" s="1093"/>
      <c r="L17" s="27"/>
      <c r="M17" s="1188" t="s">
        <v>1510</v>
      </c>
      <c r="N17" s="1188"/>
      <c r="O17" s="1188"/>
      <c r="P17" s="32"/>
      <c r="Q17" s="1199" t="str">
        <f>標準入力!$H$7</f>
        <v>●●●●株式会社</v>
      </c>
      <c r="R17" s="1199"/>
      <c r="S17" s="1199"/>
      <c r="T17" s="1199"/>
      <c r="U17" s="1199"/>
      <c r="V17" s="1199"/>
      <c r="W17" s="1199"/>
      <c r="X17" s="1199"/>
      <c r="Y17" s="27"/>
      <c r="Z17" s="27"/>
      <c r="AA17" s="27"/>
      <c r="AB17" s="27"/>
      <c r="AC17" s="27"/>
      <c r="AD17" s="1091"/>
      <c r="AE17" s="1092"/>
      <c r="AF17" s="1092"/>
      <c r="AG17" s="1092"/>
      <c r="AH17" s="1107"/>
      <c r="AI17" s="1108"/>
      <c r="AJ17" s="1108"/>
      <c r="AK17" s="1108"/>
      <c r="AL17" s="1108"/>
      <c r="AM17" s="1108"/>
      <c r="AN17" s="1108"/>
      <c r="AO17" s="1108"/>
      <c r="AP17" s="1108"/>
      <c r="AQ17" s="1108"/>
      <c r="AR17" s="1108"/>
      <c r="AS17" s="1108"/>
      <c r="AT17" s="1108"/>
      <c r="AU17" s="1108"/>
      <c r="AV17" s="1108"/>
      <c r="AW17" s="1108"/>
      <c r="AX17" s="1108"/>
      <c r="AY17" s="1108"/>
      <c r="AZ17" s="1108"/>
      <c r="BA17" s="1109"/>
    </row>
    <row r="18" spans="1:53" ht="12.6" customHeight="1">
      <c r="A18" s="27"/>
      <c r="B18" s="27"/>
      <c r="C18" s="27"/>
      <c r="D18" s="27"/>
      <c r="E18" s="27"/>
      <c r="F18" s="27"/>
      <c r="G18" s="27"/>
      <c r="H18" s="27"/>
      <c r="I18" s="27"/>
      <c r="J18" s="27"/>
      <c r="K18" s="27"/>
      <c r="L18" s="27"/>
      <c r="M18" s="1188" t="s">
        <v>1512</v>
      </c>
      <c r="N18" s="1188"/>
      <c r="O18" s="1188"/>
      <c r="P18" s="33"/>
      <c r="Q18" s="1200" t="str">
        <f>標準入力!$H$10</f>
        <v>●●　●●</v>
      </c>
      <c r="R18" s="1200"/>
      <c r="S18" s="1200"/>
      <c r="T18" s="1200"/>
      <c r="U18" s="1200"/>
      <c r="V18" s="1200"/>
      <c r="W18" s="1200"/>
      <c r="X18" s="607" t="s">
        <v>70</v>
      </c>
      <c r="Y18" s="27"/>
      <c r="Z18" s="27"/>
      <c r="AA18" s="27"/>
      <c r="AB18" s="27"/>
      <c r="AC18" s="27"/>
      <c r="AD18" s="1088" t="s">
        <v>119</v>
      </c>
      <c r="AE18" s="1089"/>
      <c r="AF18" s="1089"/>
      <c r="AG18" s="1089"/>
      <c r="AH18" s="1088" t="s">
        <v>116</v>
      </c>
      <c r="AI18" s="37"/>
      <c r="AJ18" s="1098" t="s">
        <v>1040</v>
      </c>
      <c r="AK18" s="1098"/>
      <c r="AL18" s="1098"/>
      <c r="AM18" s="1098"/>
      <c r="AN18" s="1098"/>
      <c r="AO18" s="1099"/>
      <c r="AP18" s="1088" t="s">
        <v>169</v>
      </c>
      <c r="AQ18" s="1089"/>
      <c r="AR18" s="1089"/>
      <c r="AS18" s="1090"/>
      <c r="AT18" s="1088"/>
      <c r="AU18" s="37"/>
      <c r="AV18" s="1098" t="s">
        <v>1040</v>
      </c>
      <c r="AW18" s="1098"/>
      <c r="AX18" s="1098"/>
      <c r="AY18" s="1098"/>
      <c r="AZ18" s="1098"/>
      <c r="BA18" s="1099"/>
    </row>
    <row r="19" spans="1:53" ht="12.6" customHeight="1">
      <c r="A19" s="1126" t="s">
        <v>115</v>
      </c>
      <c r="B19" s="1126"/>
      <c r="C19" s="1126"/>
      <c r="D19" s="1126"/>
      <c r="E19" s="1126"/>
      <c r="F19" s="1126"/>
      <c r="G19" s="27"/>
      <c r="H19" s="27"/>
      <c r="I19" s="27"/>
      <c r="J19" s="27"/>
      <c r="K19" s="27"/>
      <c r="L19" s="27"/>
      <c r="M19" s="27"/>
      <c r="N19" s="27"/>
      <c r="O19" s="27"/>
      <c r="P19" s="27"/>
      <c r="Q19" s="27"/>
      <c r="R19" s="27"/>
      <c r="S19" s="27"/>
      <c r="T19" s="27"/>
      <c r="U19" s="27"/>
      <c r="V19" s="27"/>
      <c r="W19" s="27"/>
      <c r="X19" s="27"/>
      <c r="Y19" s="27"/>
      <c r="Z19" s="27"/>
      <c r="AA19" s="27"/>
      <c r="AB19" s="27"/>
      <c r="AC19" s="27"/>
      <c r="AD19" s="1095"/>
      <c r="AE19" s="1096"/>
      <c r="AF19" s="1096"/>
      <c r="AG19" s="1096"/>
      <c r="AH19" s="1095"/>
      <c r="AI19" s="30"/>
      <c r="AJ19" s="1100"/>
      <c r="AK19" s="1100"/>
      <c r="AL19" s="1100"/>
      <c r="AM19" s="1100"/>
      <c r="AN19" s="1100"/>
      <c r="AO19" s="1101"/>
      <c r="AP19" s="1095"/>
      <c r="AQ19" s="1096"/>
      <c r="AR19" s="1096"/>
      <c r="AS19" s="1097"/>
      <c r="AT19" s="1095"/>
      <c r="AU19" s="30"/>
      <c r="AV19" s="1100"/>
      <c r="AW19" s="1100"/>
      <c r="AX19" s="1100"/>
      <c r="AY19" s="1100"/>
      <c r="AZ19" s="1100"/>
      <c r="BA19" s="1101"/>
    </row>
    <row r="20" spans="1:53" ht="5.85" customHeight="1">
      <c r="A20" s="1126"/>
      <c r="B20" s="1126"/>
      <c r="C20" s="1126"/>
      <c r="D20" s="1126"/>
      <c r="E20" s="1126"/>
      <c r="F20" s="1126"/>
      <c r="G20" s="27"/>
      <c r="H20" s="27"/>
      <c r="I20" s="27"/>
      <c r="J20" s="27"/>
      <c r="K20" s="27"/>
      <c r="L20" s="27"/>
      <c r="M20" s="27"/>
      <c r="N20" s="27"/>
      <c r="O20" s="27"/>
      <c r="P20" s="27"/>
      <c r="Q20" s="27"/>
      <c r="R20" s="27"/>
      <c r="S20" s="27"/>
      <c r="T20" s="27"/>
      <c r="U20" s="27"/>
      <c r="V20" s="27"/>
      <c r="W20" s="27"/>
      <c r="X20" s="27"/>
      <c r="Y20" s="27"/>
      <c r="Z20" s="27"/>
      <c r="AA20" s="27"/>
      <c r="AB20" s="27"/>
      <c r="AC20" s="27"/>
      <c r="AD20" s="1095"/>
      <c r="AE20" s="1096"/>
      <c r="AF20" s="1096"/>
      <c r="AG20" s="1096"/>
      <c r="AH20" s="1095" t="s">
        <v>117</v>
      </c>
      <c r="AI20" s="30"/>
      <c r="AJ20" s="1100" t="s">
        <v>1040</v>
      </c>
      <c r="AK20" s="1100"/>
      <c r="AL20" s="1100"/>
      <c r="AM20" s="1100"/>
      <c r="AN20" s="1100"/>
      <c r="AO20" s="1101"/>
      <c r="AP20" s="1095"/>
      <c r="AQ20" s="1096"/>
      <c r="AR20" s="1096"/>
      <c r="AS20" s="1097"/>
      <c r="AT20" s="1095"/>
      <c r="AU20" s="30"/>
      <c r="AV20" s="1100"/>
      <c r="AW20" s="1100"/>
      <c r="AX20" s="1100"/>
      <c r="AY20" s="1100"/>
      <c r="AZ20" s="1100"/>
      <c r="BA20" s="1101"/>
    </row>
    <row r="21" spans="1:53" ht="12.6" customHeight="1">
      <c r="A21" s="1094" t="s">
        <v>120</v>
      </c>
      <c r="B21" s="1089"/>
      <c r="C21" s="1090"/>
      <c r="D21" s="1145" t="str">
        <f>標準入力!$H$4</f>
        <v>土木第1グループ雑工事</v>
      </c>
      <c r="E21" s="1146"/>
      <c r="F21" s="1146"/>
      <c r="G21" s="1146"/>
      <c r="H21" s="1146"/>
      <c r="I21" s="1146"/>
      <c r="J21" s="1146"/>
      <c r="K21" s="1146"/>
      <c r="L21" s="1146"/>
      <c r="M21" s="1146"/>
      <c r="N21" s="1146"/>
      <c r="O21" s="1146"/>
      <c r="P21" s="1146"/>
      <c r="Q21" s="1146"/>
      <c r="R21" s="1146"/>
      <c r="S21" s="1146"/>
      <c r="T21" s="1146"/>
      <c r="U21" s="1146"/>
      <c r="V21" s="1146"/>
      <c r="W21" s="1146"/>
      <c r="X21" s="1147"/>
      <c r="Y21" s="26"/>
      <c r="Z21" s="27"/>
      <c r="AA21" s="27"/>
      <c r="AB21" s="27"/>
      <c r="AC21" s="27"/>
      <c r="AD21" s="1091"/>
      <c r="AE21" s="1092"/>
      <c r="AF21" s="1092"/>
      <c r="AG21" s="1092"/>
      <c r="AH21" s="1091"/>
      <c r="AI21" s="32"/>
      <c r="AJ21" s="1102"/>
      <c r="AK21" s="1102"/>
      <c r="AL21" s="1102"/>
      <c r="AM21" s="1102"/>
      <c r="AN21" s="1102"/>
      <c r="AO21" s="1103"/>
      <c r="AP21" s="1091"/>
      <c r="AQ21" s="1092"/>
      <c r="AR21" s="1092"/>
      <c r="AS21" s="1093"/>
      <c r="AT21" s="1091"/>
      <c r="AU21" s="32"/>
      <c r="AV21" s="1102"/>
      <c r="AW21" s="1102"/>
      <c r="AX21" s="1102"/>
      <c r="AY21" s="1102"/>
      <c r="AZ21" s="1102"/>
      <c r="BA21" s="1103"/>
    </row>
    <row r="22" spans="1:53" ht="12.6" customHeight="1">
      <c r="A22" s="1095"/>
      <c r="B22" s="1096"/>
      <c r="C22" s="1097"/>
      <c r="D22" s="1148"/>
      <c r="E22" s="1120"/>
      <c r="F22" s="1120"/>
      <c r="G22" s="1120"/>
      <c r="H22" s="1120"/>
      <c r="I22" s="1120"/>
      <c r="J22" s="1120"/>
      <c r="K22" s="1120"/>
      <c r="L22" s="1120"/>
      <c r="M22" s="1120"/>
      <c r="N22" s="1120"/>
      <c r="O22" s="1120"/>
      <c r="P22" s="1120"/>
      <c r="Q22" s="1120"/>
      <c r="R22" s="1120"/>
      <c r="S22" s="1120"/>
      <c r="T22" s="1120"/>
      <c r="U22" s="1120"/>
      <c r="V22" s="1120"/>
      <c r="W22" s="1120"/>
      <c r="X22" s="1149"/>
      <c r="Y22" s="26"/>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row>
    <row r="23" spans="1:53" ht="12.6" customHeight="1">
      <c r="A23" s="1091"/>
      <c r="B23" s="1092"/>
      <c r="C23" s="1093"/>
      <c r="D23" s="1139"/>
      <c r="E23" s="1110"/>
      <c r="F23" s="1110"/>
      <c r="G23" s="1110"/>
      <c r="H23" s="1110"/>
      <c r="I23" s="1110"/>
      <c r="J23" s="1110"/>
      <c r="K23" s="1110"/>
      <c r="L23" s="1110"/>
      <c r="M23" s="1110"/>
      <c r="N23" s="1110"/>
      <c r="O23" s="1110"/>
      <c r="P23" s="1110"/>
      <c r="Q23" s="1110"/>
      <c r="R23" s="1110"/>
      <c r="S23" s="1110"/>
      <c r="T23" s="1110"/>
      <c r="U23" s="1110"/>
      <c r="V23" s="1110"/>
      <c r="W23" s="1110"/>
      <c r="X23" s="1140"/>
      <c r="Y23" s="26"/>
      <c r="Z23" s="27"/>
      <c r="AA23" s="27"/>
      <c r="AB23" s="27"/>
      <c r="AC23" s="27"/>
      <c r="AD23" s="1129" t="s">
        <v>129</v>
      </c>
      <c r="AE23" s="1130"/>
      <c r="AF23" s="1130"/>
      <c r="AG23" s="1088" t="s">
        <v>130</v>
      </c>
      <c r="AH23" s="1089"/>
      <c r="AI23" s="1089"/>
      <c r="AJ23" s="1089"/>
      <c r="AK23" s="1089"/>
      <c r="AL23" s="1090"/>
      <c r="AM23" s="1088" t="s">
        <v>132</v>
      </c>
      <c r="AN23" s="1089"/>
      <c r="AO23" s="1089"/>
      <c r="AP23" s="1089"/>
      <c r="AQ23" s="1089"/>
      <c r="AR23" s="1089"/>
      <c r="AS23" s="1089"/>
      <c r="AT23" s="1089"/>
      <c r="AU23" s="1090"/>
      <c r="AV23" s="1088" t="s">
        <v>131</v>
      </c>
      <c r="AW23" s="1089"/>
      <c r="AX23" s="1089"/>
      <c r="AY23" s="1089"/>
      <c r="AZ23" s="1089"/>
      <c r="BA23" s="1090"/>
    </row>
    <row r="24" spans="1:53" ht="12.6" customHeight="1">
      <c r="A24" s="1088" t="s">
        <v>119</v>
      </c>
      <c r="B24" s="1089"/>
      <c r="C24" s="1090"/>
      <c r="D24" s="34" t="s">
        <v>116</v>
      </c>
      <c r="E24" s="37"/>
      <c r="F24" s="1141" t="s">
        <v>1040</v>
      </c>
      <c r="G24" s="1141"/>
      <c r="H24" s="1141"/>
      <c r="I24" s="1141"/>
      <c r="J24" s="1141"/>
      <c r="K24" s="1142"/>
      <c r="L24" s="1094" t="s">
        <v>121</v>
      </c>
      <c r="M24" s="1089"/>
      <c r="N24" s="1090"/>
      <c r="O24" s="34"/>
      <c r="P24" s="37"/>
      <c r="Q24" s="1098" t="s">
        <v>1040</v>
      </c>
      <c r="R24" s="1098"/>
      <c r="S24" s="1098"/>
      <c r="T24" s="1098"/>
      <c r="U24" s="1098"/>
      <c r="V24" s="1098"/>
      <c r="W24" s="1098"/>
      <c r="X24" s="1099"/>
      <c r="Y24" s="26"/>
      <c r="Z24" s="27"/>
      <c r="AA24" s="27"/>
      <c r="AB24" s="27"/>
      <c r="AC24" s="27"/>
      <c r="AD24" s="1131"/>
      <c r="AE24" s="1132"/>
      <c r="AF24" s="1132"/>
      <c r="AG24" s="1091"/>
      <c r="AH24" s="1092"/>
      <c r="AI24" s="1092"/>
      <c r="AJ24" s="1092"/>
      <c r="AK24" s="1092"/>
      <c r="AL24" s="1093"/>
      <c r="AM24" s="1091"/>
      <c r="AN24" s="1092"/>
      <c r="AO24" s="1092"/>
      <c r="AP24" s="1092"/>
      <c r="AQ24" s="1092"/>
      <c r="AR24" s="1092"/>
      <c r="AS24" s="1092"/>
      <c r="AT24" s="1092"/>
      <c r="AU24" s="1093"/>
      <c r="AV24" s="1091"/>
      <c r="AW24" s="1092"/>
      <c r="AX24" s="1092"/>
      <c r="AY24" s="1092"/>
      <c r="AZ24" s="1092"/>
      <c r="BA24" s="1093"/>
    </row>
    <row r="25" spans="1:53" ht="11.85" customHeight="1">
      <c r="A25" s="1095"/>
      <c r="B25" s="1096"/>
      <c r="C25" s="1097"/>
      <c r="D25" s="35"/>
      <c r="E25" s="27"/>
      <c r="F25" s="27"/>
      <c r="G25" s="27"/>
      <c r="H25" s="27"/>
      <c r="I25" s="27"/>
      <c r="J25" s="27"/>
      <c r="K25" s="28"/>
      <c r="L25" s="1095"/>
      <c r="M25" s="1096"/>
      <c r="N25" s="1097"/>
      <c r="O25" s="35"/>
      <c r="P25" s="27"/>
      <c r="Q25" s="1100"/>
      <c r="R25" s="1100"/>
      <c r="S25" s="1100"/>
      <c r="T25" s="1100"/>
      <c r="U25" s="1100"/>
      <c r="V25" s="1100"/>
      <c r="W25" s="1100"/>
      <c r="X25" s="1101"/>
      <c r="Y25" s="26"/>
      <c r="Z25" s="27"/>
      <c r="AA25" s="27"/>
      <c r="AB25" s="27"/>
      <c r="AC25" s="27"/>
      <c r="AD25" s="1131"/>
      <c r="AE25" s="1132"/>
      <c r="AF25" s="1132"/>
      <c r="AG25" s="1104"/>
      <c r="AH25" s="1105"/>
      <c r="AI25" s="1105"/>
      <c r="AJ25" s="1105"/>
      <c r="AK25" s="1089" t="s">
        <v>128</v>
      </c>
      <c r="AL25" s="1090"/>
      <c r="AM25" s="1150" t="s">
        <v>122</v>
      </c>
      <c r="AN25" s="1137"/>
      <c r="AO25" s="1137" t="s">
        <v>124</v>
      </c>
      <c r="AP25" s="1137"/>
      <c r="AQ25" s="1137"/>
      <c r="AR25" s="1089" t="s">
        <v>126</v>
      </c>
      <c r="AS25" s="1105"/>
      <c r="AT25" s="1105"/>
      <c r="AU25" s="1090" t="s">
        <v>127</v>
      </c>
      <c r="AV25" s="1159" t="s">
        <v>1040</v>
      </c>
      <c r="AW25" s="1098"/>
      <c r="AX25" s="1098"/>
      <c r="AY25" s="1098"/>
      <c r="AZ25" s="1098"/>
      <c r="BA25" s="1099"/>
    </row>
    <row r="26" spans="1:53" ht="11.85" customHeight="1">
      <c r="A26" s="1091"/>
      <c r="B26" s="1092"/>
      <c r="C26" s="1093"/>
      <c r="D26" s="36" t="s">
        <v>117</v>
      </c>
      <c r="E26" s="32"/>
      <c r="F26" s="1143" t="s">
        <v>1040</v>
      </c>
      <c r="G26" s="1143"/>
      <c r="H26" s="1143"/>
      <c r="I26" s="1143"/>
      <c r="J26" s="1143"/>
      <c r="K26" s="1144"/>
      <c r="L26" s="1091"/>
      <c r="M26" s="1092"/>
      <c r="N26" s="1093"/>
      <c r="O26" s="36"/>
      <c r="P26" s="32"/>
      <c r="Q26" s="1102"/>
      <c r="R26" s="1102"/>
      <c r="S26" s="1102"/>
      <c r="T26" s="1102"/>
      <c r="U26" s="1102"/>
      <c r="V26" s="1102"/>
      <c r="W26" s="1102"/>
      <c r="X26" s="1103"/>
      <c r="Y26" s="26"/>
      <c r="Z26" s="27"/>
      <c r="AA26" s="27"/>
      <c r="AB26" s="27"/>
      <c r="AC26" s="27"/>
      <c r="AD26" s="1131"/>
      <c r="AE26" s="1132"/>
      <c r="AF26" s="1132"/>
      <c r="AG26" s="1135"/>
      <c r="AH26" s="1136"/>
      <c r="AI26" s="1136"/>
      <c r="AJ26" s="1136"/>
      <c r="AK26" s="1127"/>
      <c r="AL26" s="1128"/>
      <c r="AM26" s="1151" t="s">
        <v>123</v>
      </c>
      <c r="AN26" s="1138"/>
      <c r="AO26" s="1138" t="s">
        <v>125</v>
      </c>
      <c r="AP26" s="1138"/>
      <c r="AQ26" s="1138"/>
      <c r="AR26" s="1127"/>
      <c r="AS26" s="1136"/>
      <c r="AT26" s="1136"/>
      <c r="AU26" s="1128"/>
      <c r="AV26" s="1160"/>
      <c r="AW26" s="1161"/>
      <c r="AX26" s="1161"/>
      <c r="AY26" s="1161"/>
      <c r="AZ26" s="1161"/>
      <c r="BA26" s="1162"/>
    </row>
    <row r="27" spans="1:53" ht="11.85"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1131"/>
      <c r="AE27" s="1132"/>
      <c r="AF27" s="1132"/>
      <c r="AG27" s="1115"/>
      <c r="AH27" s="1116"/>
      <c r="AI27" s="1116"/>
      <c r="AJ27" s="1116"/>
      <c r="AK27" s="1096" t="s">
        <v>128</v>
      </c>
      <c r="AL27" s="1097"/>
      <c r="AM27" s="1152" t="s">
        <v>122</v>
      </c>
      <c r="AN27" s="1153"/>
      <c r="AO27" s="1153" t="s">
        <v>124</v>
      </c>
      <c r="AP27" s="1153"/>
      <c r="AQ27" s="1157"/>
      <c r="AR27" s="1096" t="s">
        <v>126</v>
      </c>
      <c r="AS27" s="1116"/>
      <c r="AT27" s="1116"/>
      <c r="AU27" s="1097" t="s">
        <v>127</v>
      </c>
      <c r="AV27" s="1178" t="s">
        <v>1048</v>
      </c>
      <c r="AW27" s="1179"/>
      <c r="AX27" s="1179"/>
      <c r="AY27" s="1179"/>
      <c r="AZ27" s="1179"/>
      <c r="BA27" s="1180"/>
    </row>
    <row r="28" spans="1:53" ht="11.85" customHeight="1">
      <c r="A28" s="1129" t="s">
        <v>129</v>
      </c>
      <c r="B28" s="1130"/>
      <c r="C28" s="1130"/>
      <c r="D28" s="1088" t="s">
        <v>130</v>
      </c>
      <c r="E28" s="1089"/>
      <c r="F28" s="1089"/>
      <c r="G28" s="1089"/>
      <c r="H28" s="1089"/>
      <c r="I28" s="1090"/>
      <c r="J28" s="1088" t="s">
        <v>132</v>
      </c>
      <c r="K28" s="1089"/>
      <c r="L28" s="1089"/>
      <c r="M28" s="1089"/>
      <c r="N28" s="1089"/>
      <c r="O28" s="1089"/>
      <c r="P28" s="1089"/>
      <c r="Q28" s="1089"/>
      <c r="R28" s="1090"/>
      <c r="S28" s="1088" t="s">
        <v>131</v>
      </c>
      <c r="T28" s="1089"/>
      <c r="U28" s="1089"/>
      <c r="V28" s="1089"/>
      <c r="W28" s="1089"/>
      <c r="X28" s="1090"/>
      <c r="Y28" s="27"/>
      <c r="Z28" s="27"/>
      <c r="AA28" s="27"/>
      <c r="AB28" s="27"/>
      <c r="AC28" s="27"/>
      <c r="AD28" s="1133"/>
      <c r="AE28" s="1134"/>
      <c r="AF28" s="1134"/>
      <c r="AG28" s="1107"/>
      <c r="AH28" s="1108"/>
      <c r="AI28" s="1108"/>
      <c r="AJ28" s="1108"/>
      <c r="AK28" s="1092"/>
      <c r="AL28" s="1093"/>
      <c r="AM28" s="1166" t="s">
        <v>123</v>
      </c>
      <c r="AN28" s="1158"/>
      <c r="AO28" s="1158" t="s">
        <v>125</v>
      </c>
      <c r="AP28" s="1158"/>
      <c r="AQ28" s="1158"/>
      <c r="AR28" s="1092"/>
      <c r="AS28" s="1108"/>
      <c r="AT28" s="1108"/>
      <c r="AU28" s="1093"/>
      <c r="AV28" s="1164"/>
      <c r="AW28" s="1102"/>
      <c r="AX28" s="1102"/>
      <c r="AY28" s="1102"/>
      <c r="AZ28" s="1102"/>
      <c r="BA28" s="1103"/>
    </row>
    <row r="29" spans="1:53" ht="12.6" customHeight="1">
      <c r="A29" s="1131"/>
      <c r="B29" s="1132"/>
      <c r="C29" s="1132"/>
      <c r="D29" s="1091"/>
      <c r="E29" s="1092"/>
      <c r="F29" s="1092"/>
      <c r="G29" s="1092"/>
      <c r="H29" s="1092"/>
      <c r="I29" s="1093"/>
      <c r="J29" s="1091"/>
      <c r="K29" s="1092"/>
      <c r="L29" s="1092"/>
      <c r="M29" s="1092"/>
      <c r="N29" s="1092"/>
      <c r="O29" s="1092"/>
      <c r="P29" s="1092"/>
      <c r="Q29" s="1092"/>
      <c r="R29" s="1093"/>
      <c r="S29" s="1091"/>
      <c r="T29" s="1092"/>
      <c r="U29" s="1092"/>
      <c r="V29" s="1092"/>
      <c r="W29" s="1092"/>
      <c r="X29" s="1093"/>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row>
    <row r="30" spans="1:53" ht="12.6" customHeight="1">
      <c r="A30" s="1131"/>
      <c r="B30" s="1132"/>
      <c r="C30" s="1132"/>
      <c r="D30" s="1104"/>
      <c r="E30" s="1105"/>
      <c r="F30" s="1105"/>
      <c r="G30" s="1105"/>
      <c r="H30" s="1089" t="s">
        <v>128</v>
      </c>
      <c r="I30" s="1090"/>
      <c r="J30" s="1150" t="s">
        <v>122</v>
      </c>
      <c r="K30" s="1137"/>
      <c r="L30" s="1137" t="s">
        <v>124</v>
      </c>
      <c r="M30" s="1137"/>
      <c r="N30" s="1137"/>
      <c r="O30" s="1089" t="s">
        <v>126</v>
      </c>
      <c r="P30" s="1105"/>
      <c r="Q30" s="1105"/>
      <c r="R30" s="1090" t="s">
        <v>127</v>
      </c>
      <c r="S30" s="1159" t="s">
        <v>1048</v>
      </c>
      <c r="T30" s="1098"/>
      <c r="U30" s="1098"/>
      <c r="V30" s="1098"/>
      <c r="W30" s="1098"/>
      <c r="X30" s="1099"/>
      <c r="Y30" s="27"/>
      <c r="Z30" s="27"/>
      <c r="AA30" s="27"/>
      <c r="AB30" s="27"/>
      <c r="AC30" s="27"/>
      <c r="AD30" s="1094" t="s">
        <v>145</v>
      </c>
      <c r="AE30" s="1089"/>
      <c r="AF30" s="1089"/>
      <c r="AG30" s="1094" t="s">
        <v>140</v>
      </c>
      <c r="AH30" s="1090"/>
      <c r="AI30" s="1154" t="s">
        <v>133</v>
      </c>
      <c r="AJ30" s="1155"/>
      <c r="AK30" s="1155"/>
      <c r="AL30" s="1155"/>
      <c r="AM30" s="1155"/>
      <c r="AN30" s="1156"/>
      <c r="AO30" s="1154" t="s">
        <v>138</v>
      </c>
      <c r="AP30" s="1155"/>
      <c r="AQ30" s="1155"/>
      <c r="AR30" s="1155"/>
      <c r="AS30" s="1155"/>
      <c r="AT30" s="1156"/>
      <c r="AU30" s="1154" t="s">
        <v>139</v>
      </c>
      <c r="AV30" s="1155"/>
      <c r="AW30" s="1155"/>
      <c r="AX30" s="1155"/>
      <c r="AY30" s="1155"/>
      <c r="AZ30" s="1155"/>
      <c r="BA30" s="1156"/>
    </row>
    <row r="31" spans="1:53" ht="12.6" customHeight="1">
      <c r="A31" s="1131"/>
      <c r="B31" s="1132"/>
      <c r="C31" s="1132"/>
      <c r="D31" s="1135"/>
      <c r="E31" s="1136"/>
      <c r="F31" s="1136"/>
      <c r="G31" s="1136"/>
      <c r="H31" s="1127"/>
      <c r="I31" s="1128"/>
      <c r="J31" s="1151" t="s">
        <v>123</v>
      </c>
      <c r="K31" s="1138"/>
      <c r="L31" s="1138" t="s">
        <v>125</v>
      </c>
      <c r="M31" s="1138"/>
      <c r="N31" s="1138"/>
      <c r="O31" s="1127"/>
      <c r="P31" s="1136"/>
      <c r="Q31" s="1136"/>
      <c r="R31" s="1128"/>
      <c r="S31" s="1160"/>
      <c r="T31" s="1161"/>
      <c r="U31" s="1161"/>
      <c r="V31" s="1161"/>
      <c r="W31" s="1161"/>
      <c r="X31" s="1162"/>
      <c r="Y31" s="27"/>
      <c r="Z31" s="27"/>
      <c r="AA31" s="27"/>
      <c r="AB31" s="27"/>
      <c r="AC31" s="27"/>
      <c r="AD31" s="1095"/>
      <c r="AE31" s="1096"/>
      <c r="AF31" s="1096"/>
      <c r="AG31" s="1095"/>
      <c r="AH31" s="1097"/>
      <c r="AI31" s="1150" t="s">
        <v>134</v>
      </c>
      <c r="AJ31" s="1137"/>
      <c r="AK31" s="1137"/>
      <c r="AL31" s="1137" t="s">
        <v>135</v>
      </c>
      <c r="AM31" s="1137"/>
      <c r="AN31" s="1165"/>
      <c r="AO31" s="1150" t="s">
        <v>134</v>
      </c>
      <c r="AP31" s="1137"/>
      <c r="AQ31" s="1137"/>
      <c r="AR31" s="1137" t="s">
        <v>135</v>
      </c>
      <c r="AS31" s="1137"/>
      <c r="AT31" s="1165"/>
      <c r="AU31" s="1150" t="s">
        <v>134</v>
      </c>
      <c r="AV31" s="1137"/>
      <c r="AW31" s="1137"/>
      <c r="AX31" s="1137" t="s">
        <v>135</v>
      </c>
      <c r="AY31" s="1137"/>
      <c r="AZ31" s="1137"/>
      <c r="BA31" s="1165"/>
    </row>
    <row r="32" spans="1:53" ht="12.6" customHeight="1">
      <c r="A32" s="1131"/>
      <c r="B32" s="1132"/>
      <c r="C32" s="1132"/>
      <c r="D32" s="1115"/>
      <c r="E32" s="1116"/>
      <c r="F32" s="1116"/>
      <c r="G32" s="1116"/>
      <c r="H32" s="1096" t="s">
        <v>128</v>
      </c>
      <c r="I32" s="1097"/>
      <c r="J32" s="1152" t="s">
        <v>122</v>
      </c>
      <c r="K32" s="1153"/>
      <c r="L32" s="1153" t="s">
        <v>124</v>
      </c>
      <c r="M32" s="1153"/>
      <c r="N32" s="1157"/>
      <c r="O32" s="1096" t="s">
        <v>126</v>
      </c>
      <c r="P32" s="1116"/>
      <c r="Q32" s="1116"/>
      <c r="R32" s="1097" t="s">
        <v>127</v>
      </c>
      <c r="S32" s="1163" t="s">
        <v>1040</v>
      </c>
      <c r="T32" s="1100"/>
      <c r="U32" s="1100"/>
      <c r="V32" s="1100"/>
      <c r="W32" s="1100"/>
      <c r="X32" s="1101"/>
      <c r="Y32" s="27"/>
      <c r="Z32" s="27"/>
      <c r="AA32" s="27"/>
      <c r="AB32" s="27"/>
      <c r="AC32" s="27"/>
      <c r="AD32" s="1095"/>
      <c r="AE32" s="1096"/>
      <c r="AF32" s="1096"/>
      <c r="AG32" s="1091"/>
      <c r="AH32" s="1093"/>
      <c r="AI32" s="1166" t="s">
        <v>137</v>
      </c>
      <c r="AJ32" s="1158"/>
      <c r="AK32" s="1158"/>
      <c r="AL32" s="1158"/>
      <c r="AM32" s="1158"/>
      <c r="AN32" s="1167"/>
      <c r="AO32" s="1166" t="s">
        <v>136</v>
      </c>
      <c r="AP32" s="1158"/>
      <c r="AQ32" s="1158"/>
      <c r="AR32" s="1158"/>
      <c r="AS32" s="1158"/>
      <c r="AT32" s="1167"/>
      <c r="AU32" s="1166" t="s">
        <v>136</v>
      </c>
      <c r="AV32" s="1158"/>
      <c r="AW32" s="1158"/>
      <c r="AX32" s="1158"/>
      <c r="AY32" s="1158"/>
      <c r="AZ32" s="1158"/>
      <c r="BA32" s="1167"/>
    </row>
    <row r="33" spans="1:53" ht="12.6" customHeight="1">
      <c r="A33" s="1133"/>
      <c r="B33" s="1134"/>
      <c r="C33" s="1134"/>
      <c r="D33" s="1107"/>
      <c r="E33" s="1108"/>
      <c r="F33" s="1108"/>
      <c r="G33" s="1108"/>
      <c r="H33" s="1092"/>
      <c r="I33" s="1093"/>
      <c r="J33" s="1166" t="s">
        <v>123</v>
      </c>
      <c r="K33" s="1158"/>
      <c r="L33" s="1158" t="s">
        <v>125</v>
      </c>
      <c r="M33" s="1158"/>
      <c r="N33" s="1158"/>
      <c r="O33" s="1092"/>
      <c r="P33" s="1108"/>
      <c r="Q33" s="1108"/>
      <c r="R33" s="1093"/>
      <c r="S33" s="1164"/>
      <c r="T33" s="1102"/>
      <c r="U33" s="1102"/>
      <c r="V33" s="1102"/>
      <c r="W33" s="1102"/>
      <c r="X33" s="1103"/>
      <c r="Y33" s="27"/>
      <c r="Z33" s="27"/>
      <c r="AA33" s="27"/>
      <c r="AB33" s="27"/>
      <c r="AC33" s="27"/>
      <c r="AD33" s="1095"/>
      <c r="AE33" s="1096"/>
      <c r="AF33" s="1096"/>
      <c r="AG33" s="1169" t="s">
        <v>141</v>
      </c>
      <c r="AH33" s="1171"/>
      <c r="AI33" s="1154" t="s">
        <v>142</v>
      </c>
      <c r="AJ33" s="1155"/>
      <c r="AK33" s="1155"/>
      <c r="AL33" s="1155"/>
      <c r="AM33" s="1156"/>
      <c r="AN33" s="1154" t="s">
        <v>143</v>
      </c>
      <c r="AO33" s="1155"/>
      <c r="AP33" s="1155"/>
      <c r="AQ33" s="1156"/>
      <c r="AR33" s="1154" t="s">
        <v>144</v>
      </c>
      <c r="AS33" s="1155"/>
      <c r="AT33" s="1155"/>
      <c r="AU33" s="1155"/>
      <c r="AV33" s="1156"/>
      <c r="AW33" s="1154" t="s">
        <v>139</v>
      </c>
      <c r="AX33" s="1155"/>
      <c r="AY33" s="1155"/>
      <c r="AZ33" s="1155"/>
      <c r="BA33" s="1156"/>
    </row>
    <row r="34" spans="1:53" ht="8.4499999999999993" customHeight="1">
      <c r="A34" s="30"/>
      <c r="B34" s="30"/>
      <c r="C34" s="30"/>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1095"/>
      <c r="AE34" s="1096"/>
      <c r="AF34" s="1096"/>
      <c r="AG34" s="1176"/>
      <c r="AH34" s="1177"/>
      <c r="AI34" s="1104"/>
      <c r="AJ34" s="1105"/>
      <c r="AK34" s="1105"/>
      <c r="AL34" s="1105"/>
      <c r="AM34" s="1106"/>
      <c r="AN34" s="1104"/>
      <c r="AO34" s="1105"/>
      <c r="AP34" s="1105"/>
      <c r="AQ34" s="1106"/>
      <c r="AR34" s="1104"/>
      <c r="AS34" s="1105"/>
      <c r="AT34" s="1105"/>
      <c r="AU34" s="1105"/>
      <c r="AV34" s="1106"/>
      <c r="AW34" s="1104"/>
      <c r="AX34" s="1105"/>
      <c r="AY34" s="1105"/>
      <c r="AZ34" s="1105"/>
      <c r="BA34" s="1106"/>
    </row>
    <row r="35" spans="1:53" ht="12.6" customHeight="1">
      <c r="A35" s="1094" t="s">
        <v>145</v>
      </c>
      <c r="B35" s="1089"/>
      <c r="C35" s="1089"/>
      <c r="D35" s="1094" t="s">
        <v>140</v>
      </c>
      <c r="E35" s="1090"/>
      <c r="F35" s="1154" t="s">
        <v>133</v>
      </c>
      <c r="G35" s="1155"/>
      <c r="H35" s="1155"/>
      <c r="I35" s="1155"/>
      <c r="J35" s="1155"/>
      <c r="K35" s="1156"/>
      <c r="L35" s="1154" t="s">
        <v>138</v>
      </c>
      <c r="M35" s="1155"/>
      <c r="N35" s="1155"/>
      <c r="O35" s="1155"/>
      <c r="P35" s="1155"/>
      <c r="Q35" s="1156"/>
      <c r="R35" s="1154" t="s">
        <v>139</v>
      </c>
      <c r="S35" s="1155"/>
      <c r="T35" s="1155"/>
      <c r="U35" s="1155"/>
      <c r="V35" s="1155"/>
      <c r="W35" s="1155"/>
      <c r="X35" s="1156"/>
      <c r="Y35" s="27"/>
      <c r="Z35" s="27"/>
      <c r="AA35" s="27"/>
      <c r="AB35" s="27"/>
      <c r="AC35" s="27"/>
      <c r="AD35" s="1091"/>
      <c r="AE35" s="1092"/>
      <c r="AF35" s="1092"/>
      <c r="AG35" s="1172"/>
      <c r="AH35" s="1174"/>
      <c r="AI35" s="1107"/>
      <c r="AJ35" s="1108"/>
      <c r="AK35" s="1108"/>
      <c r="AL35" s="1108"/>
      <c r="AM35" s="1109"/>
      <c r="AN35" s="1107"/>
      <c r="AO35" s="1108"/>
      <c r="AP35" s="1108"/>
      <c r="AQ35" s="1109"/>
      <c r="AR35" s="1107"/>
      <c r="AS35" s="1108"/>
      <c r="AT35" s="1108"/>
      <c r="AU35" s="1108"/>
      <c r="AV35" s="1109"/>
      <c r="AW35" s="1107"/>
      <c r="AX35" s="1108"/>
      <c r="AY35" s="1108"/>
      <c r="AZ35" s="1108"/>
      <c r="BA35" s="1109"/>
    </row>
    <row r="36" spans="1:53" ht="12.6" customHeight="1">
      <c r="A36" s="1095"/>
      <c r="B36" s="1096"/>
      <c r="C36" s="1096"/>
      <c r="D36" s="1095"/>
      <c r="E36" s="1097"/>
      <c r="F36" s="1150" t="s">
        <v>134</v>
      </c>
      <c r="G36" s="1137"/>
      <c r="H36" s="1137"/>
      <c r="I36" s="1137" t="s">
        <v>135</v>
      </c>
      <c r="J36" s="1137"/>
      <c r="K36" s="1165"/>
      <c r="L36" s="1150" t="s">
        <v>134</v>
      </c>
      <c r="M36" s="1137"/>
      <c r="N36" s="1137"/>
      <c r="O36" s="1137" t="s">
        <v>135</v>
      </c>
      <c r="P36" s="1137"/>
      <c r="Q36" s="1165"/>
      <c r="R36" s="1150" t="s">
        <v>134</v>
      </c>
      <c r="S36" s="1137"/>
      <c r="T36" s="1137"/>
      <c r="U36" s="1137" t="s">
        <v>135</v>
      </c>
      <c r="V36" s="1137"/>
      <c r="W36" s="1137"/>
      <c r="X36" s="1165"/>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row>
    <row r="37" spans="1:53" ht="12.6" customHeight="1">
      <c r="A37" s="1095"/>
      <c r="B37" s="1096"/>
      <c r="C37" s="1096"/>
      <c r="D37" s="1091"/>
      <c r="E37" s="1093"/>
      <c r="F37" s="1166" t="s">
        <v>137</v>
      </c>
      <c r="G37" s="1158"/>
      <c r="H37" s="1158"/>
      <c r="I37" s="1158"/>
      <c r="J37" s="1158"/>
      <c r="K37" s="1167"/>
      <c r="L37" s="1166" t="s">
        <v>137</v>
      </c>
      <c r="M37" s="1158"/>
      <c r="N37" s="1158"/>
      <c r="O37" s="1158"/>
      <c r="P37" s="1158"/>
      <c r="Q37" s="1167"/>
      <c r="R37" s="1166" t="s">
        <v>136</v>
      </c>
      <c r="S37" s="1158"/>
      <c r="T37" s="1158"/>
      <c r="U37" s="1158"/>
      <c r="V37" s="1158"/>
      <c r="W37" s="1158"/>
      <c r="X37" s="1167"/>
      <c r="Y37" s="27"/>
      <c r="Z37" s="27"/>
      <c r="AA37" s="27"/>
      <c r="AB37" s="27"/>
      <c r="AC37" s="27"/>
      <c r="AD37" s="1088" t="s">
        <v>111</v>
      </c>
      <c r="AE37" s="1089"/>
      <c r="AF37" s="1089"/>
      <c r="AG37" s="1090"/>
      <c r="AH37" s="1104" t="str">
        <f>標準入力!$H$18</f>
        <v>△△　△△</v>
      </c>
      <c r="AI37" s="1105"/>
      <c r="AJ37" s="1105"/>
      <c r="AK37" s="1105"/>
      <c r="AL37" s="1105"/>
      <c r="AM37" s="1105"/>
      <c r="AN37" s="1106"/>
      <c r="AO37" s="27"/>
      <c r="AP37" s="1088" t="s">
        <v>153</v>
      </c>
      <c r="AQ37" s="1089"/>
      <c r="AR37" s="1089"/>
      <c r="AS37" s="1090"/>
      <c r="AT37" s="1104"/>
      <c r="AU37" s="1105"/>
      <c r="AV37" s="1105"/>
      <c r="AW37" s="1105"/>
      <c r="AX37" s="1105"/>
      <c r="AY37" s="1105"/>
      <c r="AZ37" s="1105"/>
      <c r="BA37" s="1106"/>
    </row>
    <row r="38" spans="1:53" ht="12.6" customHeight="1">
      <c r="A38" s="1095"/>
      <c r="B38" s="1096"/>
      <c r="C38" s="1096"/>
      <c r="D38" s="1169" t="s">
        <v>141</v>
      </c>
      <c r="E38" s="1171"/>
      <c r="F38" s="1154" t="s">
        <v>142</v>
      </c>
      <c r="G38" s="1155"/>
      <c r="H38" s="1155"/>
      <c r="I38" s="1155"/>
      <c r="J38" s="1156"/>
      <c r="K38" s="1154" t="s">
        <v>143</v>
      </c>
      <c r="L38" s="1155"/>
      <c r="M38" s="1155"/>
      <c r="N38" s="1156"/>
      <c r="O38" s="1154" t="s">
        <v>144</v>
      </c>
      <c r="P38" s="1155"/>
      <c r="Q38" s="1155"/>
      <c r="R38" s="1155"/>
      <c r="S38" s="1156"/>
      <c r="T38" s="1154" t="s">
        <v>139</v>
      </c>
      <c r="U38" s="1155"/>
      <c r="V38" s="1155"/>
      <c r="W38" s="1155"/>
      <c r="X38" s="1156"/>
      <c r="Y38" s="27"/>
      <c r="Z38" s="27"/>
      <c r="AA38" s="27"/>
      <c r="AB38" s="27"/>
      <c r="AC38" s="27"/>
      <c r="AD38" s="1095"/>
      <c r="AE38" s="1096"/>
      <c r="AF38" s="1096"/>
      <c r="AG38" s="1097"/>
      <c r="AH38" s="1107"/>
      <c r="AI38" s="1108"/>
      <c r="AJ38" s="1108"/>
      <c r="AK38" s="1108"/>
      <c r="AL38" s="1108"/>
      <c r="AM38" s="1108"/>
      <c r="AN38" s="1109"/>
      <c r="AO38" s="27"/>
      <c r="AP38" s="1091"/>
      <c r="AQ38" s="1092"/>
      <c r="AR38" s="1092"/>
      <c r="AS38" s="1093"/>
      <c r="AT38" s="1115"/>
      <c r="AU38" s="1116"/>
      <c r="AV38" s="1116"/>
      <c r="AW38" s="1116"/>
      <c r="AX38" s="1116"/>
      <c r="AY38" s="1116"/>
      <c r="AZ38" s="1116"/>
      <c r="BA38" s="1117"/>
    </row>
    <row r="39" spans="1:53" ht="12.6" customHeight="1">
      <c r="A39" s="1095"/>
      <c r="B39" s="1096"/>
      <c r="C39" s="1096"/>
      <c r="D39" s="1176"/>
      <c r="E39" s="1177"/>
      <c r="F39" s="1104"/>
      <c r="G39" s="1105"/>
      <c r="H39" s="1105"/>
      <c r="I39" s="1105"/>
      <c r="J39" s="1106"/>
      <c r="K39" s="1104"/>
      <c r="L39" s="1105"/>
      <c r="M39" s="1105"/>
      <c r="N39" s="1106"/>
      <c r="O39" s="1104"/>
      <c r="P39" s="1105"/>
      <c r="Q39" s="1105"/>
      <c r="R39" s="1105"/>
      <c r="S39" s="1106"/>
      <c r="T39" s="1104"/>
      <c r="U39" s="1105"/>
      <c r="V39" s="1105"/>
      <c r="W39" s="1105"/>
      <c r="X39" s="1106"/>
      <c r="Y39" s="27"/>
      <c r="Z39" s="27"/>
      <c r="AA39" s="27"/>
      <c r="AB39" s="27"/>
      <c r="AC39" s="27"/>
      <c r="AD39" s="35"/>
      <c r="AE39" s="1094" t="s">
        <v>147</v>
      </c>
      <c r="AF39" s="1181"/>
      <c r="AG39" s="1182"/>
      <c r="AH39" s="1104"/>
      <c r="AI39" s="1105"/>
      <c r="AJ39" s="1105"/>
      <c r="AK39" s="1105"/>
      <c r="AL39" s="1105"/>
      <c r="AM39" s="1105"/>
      <c r="AN39" s="1106"/>
      <c r="AO39" s="27"/>
      <c r="AP39" s="1095" t="s">
        <v>154</v>
      </c>
      <c r="AQ39" s="1096"/>
      <c r="AR39" s="1096"/>
      <c r="AS39" s="1097"/>
      <c r="AT39" s="1104"/>
      <c r="AU39" s="1105"/>
      <c r="AV39" s="1105"/>
      <c r="AW39" s="1105"/>
      <c r="AX39" s="1105"/>
      <c r="AY39" s="1105"/>
      <c r="AZ39" s="1105"/>
      <c r="BA39" s="1106"/>
    </row>
    <row r="40" spans="1:53" ht="12.6" customHeight="1">
      <c r="A40" s="1091"/>
      <c r="B40" s="1092"/>
      <c r="C40" s="1092"/>
      <c r="D40" s="1172"/>
      <c r="E40" s="1174"/>
      <c r="F40" s="1107"/>
      <c r="G40" s="1108"/>
      <c r="H40" s="1108"/>
      <c r="I40" s="1108"/>
      <c r="J40" s="1109"/>
      <c r="K40" s="1107"/>
      <c r="L40" s="1108"/>
      <c r="M40" s="1108"/>
      <c r="N40" s="1109"/>
      <c r="O40" s="1107"/>
      <c r="P40" s="1108"/>
      <c r="Q40" s="1108"/>
      <c r="R40" s="1108"/>
      <c r="S40" s="1109"/>
      <c r="T40" s="1107"/>
      <c r="U40" s="1108"/>
      <c r="V40" s="1108"/>
      <c r="W40" s="1108"/>
      <c r="X40" s="1109"/>
      <c r="Y40" s="27"/>
      <c r="Z40" s="27"/>
      <c r="AA40" s="27"/>
      <c r="AB40" s="27"/>
      <c r="AC40" s="27"/>
      <c r="AD40" s="36"/>
      <c r="AE40" s="1183"/>
      <c r="AF40" s="1184"/>
      <c r="AG40" s="1185"/>
      <c r="AH40" s="1107"/>
      <c r="AI40" s="1108"/>
      <c r="AJ40" s="1108"/>
      <c r="AK40" s="1108"/>
      <c r="AL40" s="1108"/>
      <c r="AM40" s="1108"/>
      <c r="AN40" s="1109"/>
      <c r="AO40" s="27"/>
      <c r="AP40" s="1091"/>
      <c r="AQ40" s="1092"/>
      <c r="AR40" s="1092"/>
      <c r="AS40" s="1093"/>
      <c r="AT40" s="1107"/>
      <c r="AU40" s="1108"/>
      <c r="AV40" s="1108"/>
      <c r="AW40" s="1108"/>
      <c r="AX40" s="1108"/>
      <c r="AY40" s="1108"/>
      <c r="AZ40" s="1108"/>
      <c r="BA40" s="1109"/>
    </row>
    <row r="41" spans="1:53" ht="11.8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1088" t="s">
        <v>171</v>
      </c>
      <c r="AE41" s="1089"/>
      <c r="AF41" s="1089"/>
      <c r="AG41" s="1089"/>
      <c r="AH41" s="1150" t="s">
        <v>152</v>
      </c>
      <c r="AI41" s="1165"/>
      <c r="AJ41" s="1104"/>
      <c r="AK41" s="1105"/>
      <c r="AL41" s="1105"/>
      <c r="AM41" s="1105"/>
      <c r="AN41" s="1106"/>
      <c r="AO41" s="27"/>
      <c r="AP41" s="1088" t="s">
        <v>155</v>
      </c>
      <c r="AQ41" s="1089"/>
      <c r="AR41" s="1089"/>
      <c r="AS41" s="1089"/>
      <c r="AT41" s="1104"/>
      <c r="AU41" s="1105"/>
      <c r="AV41" s="1105"/>
      <c r="AW41" s="1105"/>
      <c r="AX41" s="1105"/>
      <c r="AY41" s="1105"/>
      <c r="AZ41" s="1105"/>
      <c r="BA41" s="1106"/>
    </row>
    <row r="42" spans="1:53" ht="11.85" customHeight="1">
      <c r="A42" s="1088" t="s">
        <v>146</v>
      </c>
      <c r="B42" s="1089"/>
      <c r="C42" s="1089"/>
      <c r="D42" s="1089"/>
      <c r="E42" s="1104"/>
      <c r="F42" s="1105"/>
      <c r="G42" s="1105"/>
      <c r="H42" s="1105"/>
      <c r="I42" s="1105"/>
      <c r="J42" s="1105"/>
      <c r="K42" s="1106"/>
      <c r="L42" s="27"/>
      <c r="M42" s="1088" t="s">
        <v>153</v>
      </c>
      <c r="N42" s="1089"/>
      <c r="O42" s="1089"/>
      <c r="P42" s="1090"/>
      <c r="Q42" s="1088" t="str">
        <f>標準入力!$H$11</f>
        <v>▲▲　▲▲</v>
      </c>
      <c r="R42" s="1089"/>
      <c r="S42" s="1089"/>
      <c r="T42" s="1089"/>
      <c r="U42" s="1089"/>
      <c r="V42" s="1089"/>
      <c r="W42" s="1089"/>
      <c r="X42" s="1090"/>
      <c r="Y42" s="26"/>
      <c r="Z42" s="27"/>
      <c r="AA42" s="27"/>
      <c r="AB42" s="27"/>
      <c r="AC42" s="27"/>
      <c r="AD42" s="1095"/>
      <c r="AE42" s="1096"/>
      <c r="AF42" s="1096"/>
      <c r="AG42" s="1096"/>
      <c r="AH42" s="1166" t="s">
        <v>151</v>
      </c>
      <c r="AI42" s="1167"/>
      <c r="AJ42" s="1107"/>
      <c r="AK42" s="1108"/>
      <c r="AL42" s="1108"/>
      <c r="AM42" s="1108"/>
      <c r="AN42" s="1109"/>
      <c r="AO42" s="27"/>
      <c r="AP42" s="1095"/>
      <c r="AQ42" s="1096"/>
      <c r="AR42" s="1096"/>
      <c r="AS42" s="1096"/>
      <c r="AT42" s="1107"/>
      <c r="AU42" s="1108"/>
      <c r="AV42" s="1108"/>
      <c r="AW42" s="1108"/>
      <c r="AX42" s="1108"/>
      <c r="AY42" s="1108"/>
      <c r="AZ42" s="1108"/>
      <c r="BA42" s="1109"/>
    </row>
    <row r="43" spans="1:53" ht="12.6" customHeight="1">
      <c r="A43" s="1095"/>
      <c r="B43" s="1096"/>
      <c r="C43" s="1096"/>
      <c r="D43" s="1096"/>
      <c r="E43" s="1107"/>
      <c r="F43" s="1108"/>
      <c r="G43" s="1108"/>
      <c r="H43" s="1108"/>
      <c r="I43" s="1108"/>
      <c r="J43" s="1108"/>
      <c r="K43" s="1109"/>
      <c r="L43" s="27"/>
      <c r="M43" s="1091"/>
      <c r="N43" s="1092"/>
      <c r="O43" s="1092"/>
      <c r="P43" s="1093"/>
      <c r="Q43" s="1095"/>
      <c r="R43" s="1096"/>
      <c r="S43" s="1096"/>
      <c r="T43" s="1096"/>
      <c r="U43" s="1096"/>
      <c r="V43" s="1096"/>
      <c r="W43" s="1096"/>
      <c r="X43" s="1097"/>
      <c r="Y43" s="26"/>
      <c r="Z43" s="27"/>
      <c r="AA43" s="27"/>
      <c r="AB43" s="27"/>
      <c r="AC43" s="27"/>
      <c r="AD43" s="1095"/>
      <c r="AE43" s="1088" t="s">
        <v>150</v>
      </c>
      <c r="AF43" s="1089"/>
      <c r="AG43" s="1089"/>
      <c r="AH43" s="1104"/>
      <c r="AI43" s="1105"/>
      <c r="AJ43" s="1105"/>
      <c r="AK43" s="1105"/>
      <c r="AL43" s="1105"/>
      <c r="AM43" s="1105"/>
      <c r="AN43" s="1106"/>
      <c r="AO43" s="27"/>
      <c r="AP43" s="1088" t="s">
        <v>178</v>
      </c>
      <c r="AQ43" s="1089"/>
      <c r="AR43" s="1089"/>
      <c r="AS43" s="1090"/>
      <c r="AT43" s="1104"/>
      <c r="AU43" s="1105"/>
      <c r="AV43" s="1105"/>
      <c r="AW43" s="1105"/>
      <c r="AX43" s="1105"/>
      <c r="AY43" s="1105"/>
      <c r="AZ43" s="1105"/>
      <c r="BA43" s="1106"/>
    </row>
    <row r="44" spans="1:53" ht="12.6" customHeight="1">
      <c r="A44" s="1095"/>
      <c r="B44" s="1094" t="s">
        <v>147</v>
      </c>
      <c r="C44" s="1089"/>
      <c r="D44" s="1089"/>
      <c r="E44" s="1104"/>
      <c r="F44" s="1105"/>
      <c r="G44" s="1105"/>
      <c r="H44" s="1105"/>
      <c r="I44" s="1105"/>
      <c r="J44" s="1105"/>
      <c r="K44" s="1106"/>
      <c r="L44" s="27"/>
      <c r="M44" s="1095" t="s">
        <v>154</v>
      </c>
      <c r="N44" s="1096"/>
      <c r="O44" s="1096"/>
      <c r="P44" s="1097"/>
      <c r="Q44" s="1104"/>
      <c r="R44" s="1105"/>
      <c r="S44" s="1105"/>
      <c r="T44" s="1105"/>
      <c r="U44" s="1105"/>
      <c r="V44" s="1105"/>
      <c r="W44" s="1105"/>
      <c r="X44" s="1106"/>
      <c r="Y44" s="26"/>
      <c r="Z44" s="27"/>
      <c r="AA44" s="27"/>
      <c r="AB44" s="27"/>
      <c r="AC44" s="27"/>
      <c r="AD44" s="1091"/>
      <c r="AE44" s="1091"/>
      <c r="AF44" s="1092"/>
      <c r="AG44" s="1092"/>
      <c r="AH44" s="1107"/>
      <c r="AI44" s="1108"/>
      <c r="AJ44" s="1108"/>
      <c r="AK44" s="1108"/>
      <c r="AL44" s="1108"/>
      <c r="AM44" s="1108"/>
      <c r="AN44" s="1109"/>
      <c r="AO44" s="27"/>
      <c r="AP44" s="1095"/>
      <c r="AQ44" s="1096"/>
      <c r="AR44" s="1096"/>
      <c r="AS44" s="1097"/>
      <c r="AT44" s="1107"/>
      <c r="AU44" s="1108"/>
      <c r="AV44" s="1108"/>
      <c r="AW44" s="1108"/>
      <c r="AX44" s="1108"/>
      <c r="AY44" s="1108"/>
      <c r="AZ44" s="1108"/>
      <c r="BA44" s="1109"/>
    </row>
    <row r="45" spans="1:53" ht="12.6" customHeight="1">
      <c r="A45" s="1091"/>
      <c r="B45" s="1091"/>
      <c r="C45" s="1092"/>
      <c r="D45" s="1092"/>
      <c r="E45" s="1107"/>
      <c r="F45" s="1108"/>
      <c r="G45" s="1108"/>
      <c r="H45" s="1108"/>
      <c r="I45" s="1108"/>
      <c r="J45" s="1108"/>
      <c r="K45" s="1109"/>
      <c r="L45" s="27"/>
      <c r="M45" s="1091"/>
      <c r="N45" s="1092"/>
      <c r="O45" s="1092"/>
      <c r="P45" s="1093"/>
      <c r="Q45" s="1107"/>
      <c r="R45" s="1108"/>
      <c r="S45" s="1108"/>
      <c r="T45" s="1108"/>
      <c r="U45" s="1108"/>
      <c r="V45" s="1108"/>
      <c r="W45" s="1108"/>
      <c r="X45" s="1109"/>
      <c r="Y45" s="26"/>
      <c r="Z45" s="27"/>
      <c r="AA45" s="27"/>
      <c r="AB45" s="27"/>
      <c r="AC45" s="27"/>
      <c r="AD45" s="37"/>
      <c r="AE45" s="37"/>
      <c r="AF45" s="37"/>
      <c r="AG45" s="37"/>
      <c r="AH45" s="37"/>
      <c r="AI45" s="37"/>
      <c r="AJ45" s="37"/>
      <c r="AK45" s="37"/>
      <c r="AL45" s="37"/>
      <c r="AM45" s="37"/>
      <c r="AN45" s="37"/>
      <c r="AO45" s="27"/>
      <c r="AP45" s="38"/>
      <c r="AQ45" s="1088" t="s">
        <v>150</v>
      </c>
      <c r="AR45" s="1089"/>
      <c r="AS45" s="1090"/>
      <c r="AT45" s="1104"/>
      <c r="AU45" s="1105"/>
      <c r="AV45" s="1105"/>
      <c r="AW45" s="1105"/>
      <c r="AX45" s="1105"/>
      <c r="AY45" s="1105"/>
      <c r="AZ45" s="1105"/>
      <c r="BA45" s="1106"/>
    </row>
    <row r="46" spans="1:53" ht="12.6" customHeight="1">
      <c r="A46" s="1088" t="s">
        <v>148</v>
      </c>
      <c r="B46" s="1089"/>
      <c r="C46" s="1089"/>
      <c r="D46" s="1089"/>
      <c r="E46" s="1088" t="str">
        <f>標準入力!$H$12</f>
        <v>■■　■■</v>
      </c>
      <c r="F46" s="1089"/>
      <c r="G46" s="1089"/>
      <c r="H46" s="1089"/>
      <c r="I46" s="1089"/>
      <c r="J46" s="1089"/>
      <c r="K46" s="1090"/>
      <c r="L46" s="27"/>
      <c r="M46" s="1088" t="s">
        <v>155</v>
      </c>
      <c r="N46" s="1089"/>
      <c r="O46" s="1089"/>
      <c r="P46" s="1089"/>
      <c r="Q46" s="1104"/>
      <c r="R46" s="1105"/>
      <c r="S46" s="1105"/>
      <c r="T46" s="1105"/>
      <c r="U46" s="1105"/>
      <c r="V46" s="1105"/>
      <c r="W46" s="1105"/>
      <c r="X46" s="1106"/>
      <c r="Y46" s="26"/>
      <c r="Z46" s="27"/>
      <c r="AA46" s="27"/>
      <c r="AB46" s="27"/>
      <c r="AC46" s="27"/>
      <c r="AD46" s="1094" t="s">
        <v>158</v>
      </c>
      <c r="AE46" s="1089"/>
      <c r="AF46" s="1089"/>
      <c r="AG46" s="1090"/>
      <c r="AH46" s="1104"/>
      <c r="AI46" s="1105"/>
      <c r="AJ46" s="1105"/>
      <c r="AK46" s="1105"/>
      <c r="AL46" s="1105"/>
      <c r="AM46" s="1105"/>
      <c r="AN46" s="1106"/>
      <c r="AO46" s="27"/>
      <c r="AP46" s="38"/>
      <c r="AQ46" s="1091"/>
      <c r="AR46" s="1092"/>
      <c r="AS46" s="1093"/>
      <c r="AT46" s="1107"/>
      <c r="AU46" s="1108"/>
      <c r="AV46" s="1108"/>
      <c r="AW46" s="1108"/>
      <c r="AX46" s="1108"/>
      <c r="AY46" s="1108"/>
      <c r="AZ46" s="1108"/>
      <c r="BA46" s="1109"/>
    </row>
    <row r="47" spans="1:53" ht="12.6" customHeight="1">
      <c r="A47" s="1095"/>
      <c r="B47" s="1096"/>
      <c r="C47" s="1096"/>
      <c r="D47" s="1096"/>
      <c r="E47" s="1091"/>
      <c r="F47" s="1092"/>
      <c r="G47" s="1092"/>
      <c r="H47" s="1092"/>
      <c r="I47" s="1092"/>
      <c r="J47" s="1092"/>
      <c r="K47" s="1093"/>
      <c r="L47" s="27"/>
      <c r="M47" s="1095"/>
      <c r="N47" s="1096"/>
      <c r="O47" s="1096"/>
      <c r="P47" s="1096"/>
      <c r="Q47" s="1107"/>
      <c r="R47" s="1108"/>
      <c r="S47" s="1108"/>
      <c r="T47" s="1108"/>
      <c r="U47" s="1108"/>
      <c r="V47" s="1108"/>
      <c r="W47" s="1108"/>
      <c r="X47" s="1109"/>
      <c r="Y47" s="26"/>
      <c r="Z47" s="27"/>
      <c r="AA47" s="27"/>
      <c r="AB47" s="27"/>
      <c r="AC47" s="27"/>
      <c r="AD47" s="1095"/>
      <c r="AE47" s="1096"/>
      <c r="AF47" s="1096"/>
      <c r="AG47" s="1097"/>
      <c r="AH47" s="1115"/>
      <c r="AI47" s="1116"/>
      <c r="AJ47" s="1116"/>
      <c r="AK47" s="1116"/>
      <c r="AL47" s="1116"/>
      <c r="AM47" s="1116"/>
      <c r="AN47" s="1117"/>
      <c r="AO47" s="27"/>
      <c r="AP47" s="1095"/>
      <c r="AQ47" s="1095" t="s">
        <v>157</v>
      </c>
      <c r="AR47" s="1096"/>
      <c r="AS47" s="1097"/>
      <c r="AT47" s="1104"/>
      <c r="AU47" s="1105"/>
      <c r="AV47" s="1105"/>
      <c r="AW47" s="1105"/>
      <c r="AX47" s="1105"/>
      <c r="AY47" s="1105"/>
      <c r="AZ47" s="1105"/>
      <c r="BA47" s="1106"/>
    </row>
    <row r="48" spans="1:53" ht="12.6" customHeight="1">
      <c r="A48" s="1095"/>
      <c r="B48" s="1094" t="s">
        <v>147</v>
      </c>
      <c r="C48" s="1089"/>
      <c r="D48" s="1089"/>
      <c r="E48" s="1104"/>
      <c r="F48" s="1105"/>
      <c r="G48" s="1105"/>
      <c r="H48" s="1105"/>
      <c r="I48" s="1105"/>
      <c r="J48" s="1105"/>
      <c r="K48" s="1106"/>
      <c r="L48" s="27"/>
      <c r="M48" s="1088" t="s">
        <v>156</v>
      </c>
      <c r="N48" s="1089"/>
      <c r="O48" s="1089"/>
      <c r="P48" s="1090"/>
      <c r="Q48" s="1104"/>
      <c r="R48" s="1105"/>
      <c r="S48" s="1105"/>
      <c r="T48" s="1105"/>
      <c r="U48" s="1105"/>
      <c r="V48" s="1105"/>
      <c r="W48" s="1105"/>
      <c r="X48" s="1106"/>
      <c r="Y48" s="26"/>
      <c r="Z48" s="27"/>
      <c r="AA48" s="27"/>
      <c r="AB48" s="27"/>
      <c r="AC48" s="27"/>
      <c r="AD48" s="1091"/>
      <c r="AE48" s="1092"/>
      <c r="AF48" s="1092"/>
      <c r="AG48" s="1093"/>
      <c r="AH48" s="1107"/>
      <c r="AI48" s="1108"/>
      <c r="AJ48" s="1108"/>
      <c r="AK48" s="1108"/>
      <c r="AL48" s="1108"/>
      <c r="AM48" s="1108"/>
      <c r="AN48" s="1109"/>
      <c r="AO48" s="27"/>
      <c r="AP48" s="1091"/>
      <c r="AQ48" s="1091"/>
      <c r="AR48" s="1092"/>
      <c r="AS48" s="1093"/>
      <c r="AT48" s="1107"/>
      <c r="AU48" s="1108"/>
      <c r="AV48" s="1108"/>
      <c r="AW48" s="1108"/>
      <c r="AX48" s="1108"/>
      <c r="AY48" s="1108"/>
      <c r="AZ48" s="1108"/>
      <c r="BA48" s="1109"/>
    </row>
    <row r="49" spans="1:53" ht="12.6" customHeight="1">
      <c r="A49" s="1091"/>
      <c r="B49" s="1091"/>
      <c r="C49" s="1092"/>
      <c r="D49" s="1092"/>
      <c r="E49" s="1107"/>
      <c r="F49" s="1108"/>
      <c r="G49" s="1108"/>
      <c r="H49" s="1108"/>
      <c r="I49" s="1108"/>
      <c r="J49" s="1108"/>
      <c r="K49" s="1109"/>
      <c r="L49" s="27"/>
      <c r="M49" s="1095"/>
      <c r="N49" s="1096"/>
      <c r="O49" s="1096"/>
      <c r="P49" s="1097"/>
      <c r="Q49" s="1107"/>
      <c r="R49" s="1108"/>
      <c r="S49" s="1108"/>
      <c r="T49" s="1108"/>
      <c r="U49" s="1108"/>
      <c r="V49" s="1108"/>
      <c r="W49" s="1108"/>
      <c r="X49" s="1109"/>
      <c r="Y49" s="26"/>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row>
    <row r="50" spans="1:53" ht="12.6" customHeight="1">
      <c r="A50" s="1088" t="s">
        <v>149</v>
      </c>
      <c r="B50" s="1089"/>
      <c r="C50" s="1089"/>
      <c r="D50" s="1089"/>
      <c r="E50" s="1150" t="s">
        <v>152</v>
      </c>
      <c r="F50" s="1165"/>
      <c r="G50" s="1104"/>
      <c r="H50" s="1105"/>
      <c r="I50" s="1105"/>
      <c r="J50" s="1105"/>
      <c r="K50" s="1106"/>
      <c r="L50" s="27"/>
      <c r="M50" s="38"/>
      <c r="N50" s="1088" t="s">
        <v>150</v>
      </c>
      <c r="O50" s="1089"/>
      <c r="P50" s="1090"/>
      <c r="Q50" s="1104"/>
      <c r="R50" s="1105"/>
      <c r="S50" s="1105"/>
      <c r="T50" s="1105"/>
      <c r="U50" s="1105"/>
      <c r="V50" s="1105"/>
      <c r="W50" s="1105"/>
      <c r="X50" s="1106"/>
      <c r="Y50" s="26"/>
      <c r="Z50" s="27"/>
      <c r="AA50" s="27"/>
      <c r="AB50" s="27"/>
      <c r="AC50" s="27"/>
      <c r="AD50" s="1169" t="s">
        <v>159</v>
      </c>
      <c r="AE50" s="1170"/>
      <c r="AF50" s="1170"/>
      <c r="AG50" s="1171"/>
      <c r="AH50" s="1150" t="s">
        <v>162</v>
      </c>
      <c r="AI50" s="1137"/>
      <c r="AJ50" s="1137" t="s">
        <v>163</v>
      </c>
      <c r="AK50" s="1165"/>
      <c r="AL50" s="1169" t="s">
        <v>160</v>
      </c>
      <c r="AM50" s="1170"/>
      <c r="AN50" s="1170"/>
      <c r="AO50" s="1171"/>
      <c r="AP50" s="1150" t="s">
        <v>162</v>
      </c>
      <c r="AQ50" s="1137"/>
      <c r="AR50" s="1137" t="s">
        <v>163</v>
      </c>
      <c r="AS50" s="1165"/>
      <c r="AT50" s="1169" t="s">
        <v>161</v>
      </c>
      <c r="AU50" s="1170"/>
      <c r="AV50" s="1170"/>
      <c r="AW50" s="1171"/>
      <c r="AX50" s="1150" t="s">
        <v>162</v>
      </c>
      <c r="AY50" s="1137"/>
      <c r="AZ50" s="1137" t="s">
        <v>163</v>
      </c>
      <c r="BA50" s="1165"/>
    </row>
    <row r="51" spans="1:53" ht="12.6" customHeight="1">
      <c r="A51" s="1095"/>
      <c r="B51" s="1096"/>
      <c r="C51" s="1096"/>
      <c r="D51" s="1096"/>
      <c r="E51" s="1166" t="s">
        <v>151</v>
      </c>
      <c r="F51" s="1167"/>
      <c r="G51" s="1107"/>
      <c r="H51" s="1108"/>
      <c r="I51" s="1108"/>
      <c r="J51" s="1108"/>
      <c r="K51" s="1109"/>
      <c r="L51" s="27"/>
      <c r="M51" s="38"/>
      <c r="N51" s="1091"/>
      <c r="O51" s="1092"/>
      <c r="P51" s="1093"/>
      <c r="Q51" s="1107"/>
      <c r="R51" s="1108"/>
      <c r="S51" s="1108"/>
      <c r="T51" s="1108"/>
      <c r="U51" s="1108"/>
      <c r="V51" s="1108"/>
      <c r="W51" s="1108"/>
      <c r="X51" s="1109"/>
      <c r="Y51" s="26"/>
      <c r="Z51" s="27"/>
      <c r="AA51" s="27"/>
      <c r="AB51" s="27"/>
      <c r="AC51" s="27"/>
      <c r="AD51" s="1172"/>
      <c r="AE51" s="1173"/>
      <c r="AF51" s="1173"/>
      <c r="AG51" s="1174"/>
      <c r="AH51" s="1166"/>
      <c r="AI51" s="1158"/>
      <c r="AJ51" s="1158"/>
      <c r="AK51" s="1167"/>
      <c r="AL51" s="1172"/>
      <c r="AM51" s="1173"/>
      <c r="AN51" s="1173"/>
      <c r="AO51" s="1174"/>
      <c r="AP51" s="1166"/>
      <c r="AQ51" s="1158"/>
      <c r="AR51" s="1158"/>
      <c r="AS51" s="1167"/>
      <c r="AT51" s="1172"/>
      <c r="AU51" s="1173"/>
      <c r="AV51" s="1173"/>
      <c r="AW51" s="1174"/>
      <c r="AX51" s="1166"/>
      <c r="AY51" s="1158"/>
      <c r="AZ51" s="1158"/>
      <c r="BA51" s="1167"/>
    </row>
    <row r="52" spans="1:53" ht="12.6" customHeight="1">
      <c r="A52" s="1095"/>
      <c r="B52" s="1088" t="s">
        <v>150</v>
      </c>
      <c r="C52" s="1089"/>
      <c r="D52" s="1089"/>
      <c r="E52" s="1104"/>
      <c r="F52" s="1105"/>
      <c r="G52" s="1105"/>
      <c r="H52" s="1105"/>
      <c r="I52" s="1105"/>
      <c r="J52" s="1105"/>
      <c r="K52" s="1106"/>
      <c r="L52" s="27"/>
      <c r="M52" s="1095"/>
      <c r="N52" s="1095" t="s">
        <v>157</v>
      </c>
      <c r="O52" s="1096"/>
      <c r="P52" s="1097"/>
      <c r="Q52" s="1104"/>
      <c r="R52" s="1105"/>
      <c r="S52" s="1105"/>
      <c r="T52" s="1105"/>
      <c r="U52" s="1105"/>
      <c r="V52" s="1105"/>
      <c r="W52" s="1105"/>
      <c r="X52" s="1106"/>
      <c r="Y52" s="26"/>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row>
    <row r="53" spans="1:53" ht="12.6" customHeight="1">
      <c r="A53" s="1091"/>
      <c r="B53" s="1091"/>
      <c r="C53" s="1092"/>
      <c r="D53" s="1092"/>
      <c r="E53" s="1107"/>
      <c r="F53" s="1108"/>
      <c r="G53" s="1108"/>
      <c r="H53" s="1108"/>
      <c r="I53" s="1108"/>
      <c r="J53" s="1108"/>
      <c r="K53" s="1109"/>
      <c r="L53" s="27"/>
      <c r="M53" s="1091"/>
      <c r="N53" s="1091"/>
      <c r="O53" s="1092"/>
      <c r="P53" s="1093"/>
      <c r="Q53" s="1107"/>
      <c r="R53" s="1108"/>
      <c r="S53" s="1108"/>
      <c r="T53" s="1108"/>
      <c r="U53" s="1108"/>
      <c r="V53" s="1108"/>
      <c r="W53" s="1108"/>
      <c r="X53" s="1109"/>
      <c r="Y53" s="26"/>
      <c r="Z53" s="27"/>
      <c r="AA53" s="27"/>
      <c r="AB53" s="27"/>
      <c r="AC53" s="27"/>
      <c r="AD53" s="1168" t="s">
        <v>1462</v>
      </c>
      <c r="AE53" s="1168"/>
      <c r="AF53" s="1168"/>
      <c r="AG53" s="1168"/>
      <c r="AH53" s="1168"/>
      <c r="AI53" s="1168"/>
      <c r="AJ53" s="1168"/>
      <c r="AK53" s="1168"/>
      <c r="AL53" s="1168"/>
      <c r="AM53" s="1168"/>
      <c r="AN53" s="1168"/>
      <c r="AO53" s="1168"/>
      <c r="AP53" s="1168"/>
      <c r="AQ53" s="1168"/>
      <c r="AR53" s="1168"/>
      <c r="AS53" s="1168"/>
      <c r="AT53" s="1168"/>
      <c r="AU53" s="1168"/>
      <c r="AV53" s="1168"/>
      <c r="AW53" s="1168"/>
      <c r="AX53" s="1168"/>
      <c r="AY53" s="1168"/>
      <c r="AZ53" s="1168"/>
      <c r="BA53" s="1168"/>
    </row>
    <row r="54" spans="1:53" ht="11.8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1168" t="s">
        <v>1461</v>
      </c>
      <c r="AE54" s="1168"/>
      <c r="AF54" s="1168"/>
      <c r="AG54" s="1168"/>
      <c r="AH54" s="1168"/>
      <c r="AI54" s="1168"/>
      <c r="AJ54" s="1168"/>
      <c r="AK54" s="1168"/>
      <c r="AL54" s="1168"/>
      <c r="AM54" s="1168"/>
      <c r="AN54" s="1168"/>
      <c r="AO54" s="1168"/>
      <c r="AP54" s="1168"/>
      <c r="AQ54" s="1168"/>
      <c r="AR54" s="1168"/>
      <c r="AS54" s="1168"/>
      <c r="AT54" s="1168"/>
      <c r="AU54" s="1168"/>
      <c r="AV54" s="1168"/>
      <c r="AW54" s="1168"/>
      <c r="AX54" s="1168"/>
      <c r="AY54" s="1168"/>
      <c r="AZ54" s="1168"/>
      <c r="BA54" s="1168"/>
    </row>
    <row r="55" spans="1:53" ht="12.6" customHeight="1">
      <c r="A55" s="1094" t="s">
        <v>158</v>
      </c>
      <c r="B55" s="1089"/>
      <c r="C55" s="1089"/>
      <c r="D55" s="1090"/>
      <c r="E55" s="1104"/>
      <c r="F55" s="1105"/>
      <c r="G55" s="1105"/>
      <c r="H55" s="1105"/>
      <c r="I55" s="1105"/>
      <c r="J55" s="1105"/>
      <c r="K55" s="1106"/>
      <c r="L55" s="27"/>
      <c r="M55" s="27"/>
      <c r="N55" s="27"/>
      <c r="O55" s="27"/>
      <c r="P55" s="27"/>
      <c r="Q55" s="27"/>
      <c r="R55" s="27"/>
      <c r="S55" s="27"/>
      <c r="T55" s="27"/>
      <c r="U55" s="27"/>
      <c r="V55" s="27"/>
      <c r="W55" s="27"/>
      <c r="X55" s="27"/>
      <c r="Y55" s="27"/>
      <c r="Z55" s="27"/>
      <c r="AA55" s="27"/>
      <c r="AB55" s="27"/>
      <c r="AC55" s="27"/>
      <c r="AD55" s="1168" t="s">
        <v>176</v>
      </c>
      <c r="AE55" s="1168"/>
      <c r="AF55" s="1168"/>
      <c r="AG55" s="1168"/>
      <c r="AH55" s="1168"/>
      <c r="AI55" s="1168"/>
      <c r="AJ55" s="1168"/>
      <c r="AK55" s="1168"/>
      <c r="AL55" s="1168"/>
      <c r="AM55" s="1168"/>
      <c r="AN55" s="1168"/>
      <c r="AO55" s="1168"/>
      <c r="AP55" s="1168"/>
      <c r="AQ55" s="1168"/>
      <c r="AR55" s="1168"/>
      <c r="AS55" s="1168"/>
      <c r="AT55" s="1168"/>
      <c r="AU55" s="1168"/>
      <c r="AV55" s="1168"/>
      <c r="AW55" s="1168"/>
      <c r="AX55" s="1168"/>
      <c r="AY55" s="1168"/>
      <c r="AZ55" s="1168"/>
      <c r="BA55" s="1168"/>
    </row>
    <row r="56" spans="1:53" ht="12.6" customHeight="1">
      <c r="A56" s="1091"/>
      <c r="B56" s="1092"/>
      <c r="C56" s="1092"/>
      <c r="D56" s="1093"/>
      <c r="E56" s="1107"/>
      <c r="F56" s="1108"/>
      <c r="G56" s="1108"/>
      <c r="H56" s="1108"/>
      <c r="I56" s="1108"/>
      <c r="J56" s="1108"/>
      <c r="K56" s="1109"/>
      <c r="L56" s="27"/>
      <c r="M56" s="27"/>
      <c r="N56" s="27"/>
      <c r="O56" s="27"/>
      <c r="P56" s="27"/>
      <c r="Q56" s="27"/>
      <c r="R56" s="27"/>
      <c r="S56" s="27"/>
      <c r="T56" s="27"/>
      <c r="U56" s="27"/>
      <c r="V56" s="27"/>
      <c r="W56" s="27"/>
      <c r="X56" s="27"/>
      <c r="Y56" s="27"/>
      <c r="Z56" s="27"/>
      <c r="AA56" s="27"/>
      <c r="AB56" s="27"/>
      <c r="AC56" s="27"/>
      <c r="AD56" s="1168" t="s">
        <v>177</v>
      </c>
      <c r="AE56" s="1126"/>
      <c r="AF56" s="1126"/>
      <c r="AG56" s="1126"/>
      <c r="AH56" s="1126"/>
      <c r="AI56" s="1126"/>
      <c r="AJ56" s="1126"/>
      <c r="AK56" s="1126"/>
      <c r="AL56" s="1126"/>
      <c r="AM56" s="1126"/>
      <c r="AN56" s="1126"/>
      <c r="AO56" s="1126"/>
      <c r="AP56" s="1126"/>
      <c r="AQ56" s="1126"/>
      <c r="AR56" s="1126"/>
      <c r="AS56" s="1126"/>
      <c r="AT56" s="1126"/>
      <c r="AU56" s="1126"/>
      <c r="AV56" s="1126"/>
      <c r="AW56" s="1126"/>
      <c r="AX56" s="1126"/>
      <c r="AY56" s="1126"/>
      <c r="AZ56" s="1126"/>
      <c r="BA56" s="1126"/>
    </row>
    <row r="57" spans="1:53" ht="8.4499999999999993"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1126"/>
      <c r="AE57" s="1126"/>
      <c r="AF57" s="1126"/>
      <c r="AG57" s="1126"/>
      <c r="AH57" s="1126"/>
      <c r="AI57" s="1126"/>
      <c r="AJ57" s="1126"/>
      <c r="AK57" s="1126"/>
      <c r="AL57" s="1126"/>
      <c r="AM57" s="1126"/>
      <c r="AN57" s="1126"/>
      <c r="AO57" s="1126"/>
      <c r="AP57" s="1126"/>
      <c r="AQ57" s="1126"/>
      <c r="AR57" s="1126"/>
      <c r="AS57" s="1126"/>
      <c r="AT57" s="1126"/>
      <c r="AU57" s="1126"/>
      <c r="AV57" s="1126"/>
      <c r="AW57" s="1126"/>
      <c r="AX57" s="1126"/>
      <c r="AY57" s="1126"/>
      <c r="AZ57" s="1126"/>
      <c r="BA57" s="1126"/>
    </row>
    <row r="58" spans="1:53" ht="12.6" customHeight="1">
      <c r="A58" s="1169" t="s">
        <v>159</v>
      </c>
      <c r="B58" s="1170"/>
      <c r="C58" s="1170"/>
      <c r="D58" s="1171"/>
      <c r="E58" s="1150" t="s">
        <v>162</v>
      </c>
      <c r="F58" s="1137"/>
      <c r="G58" s="1137" t="s">
        <v>163</v>
      </c>
      <c r="H58" s="1165"/>
      <c r="I58" s="1169" t="s">
        <v>160</v>
      </c>
      <c r="J58" s="1170"/>
      <c r="K58" s="1170"/>
      <c r="L58" s="1171"/>
      <c r="M58" s="1150" t="s">
        <v>162</v>
      </c>
      <c r="N58" s="1137"/>
      <c r="O58" s="1137" t="s">
        <v>163</v>
      </c>
      <c r="P58" s="1165"/>
      <c r="Q58" s="1169" t="s">
        <v>161</v>
      </c>
      <c r="R58" s="1170"/>
      <c r="S58" s="1170"/>
      <c r="T58" s="1171"/>
      <c r="U58" s="1150" t="s">
        <v>162</v>
      </c>
      <c r="V58" s="1137"/>
      <c r="W58" s="1137" t="s">
        <v>163</v>
      </c>
      <c r="X58" s="1165"/>
      <c r="Y58" s="26"/>
      <c r="Z58" s="27"/>
      <c r="AA58" s="27"/>
      <c r="AB58" s="27"/>
      <c r="AC58" s="27"/>
      <c r="AD58" s="1168" t="s">
        <v>179</v>
      </c>
      <c r="AE58" s="1168"/>
      <c r="AF58" s="1168"/>
      <c r="AG58" s="1168"/>
      <c r="AH58" s="1168"/>
      <c r="AI58" s="1168"/>
      <c r="AJ58" s="1168"/>
      <c r="AK58" s="1168"/>
      <c r="AL58" s="1168"/>
      <c r="AM58" s="1168"/>
      <c r="AN58" s="1168"/>
      <c r="AO58" s="1168"/>
      <c r="AP58" s="1168"/>
      <c r="AQ58" s="1168"/>
      <c r="AR58" s="1168"/>
      <c r="AS58" s="1168"/>
      <c r="AT58" s="1168"/>
      <c r="AU58" s="1168"/>
      <c r="AV58" s="1168"/>
      <c r="AW58" s="1168"/>
      <c r="AX58" s="1168"/>
      <c r="AY58" s="1168"/>
      <c r="AZ58" s="1168"/>
      <c r="BA58" s="1168"/>
    </row>
    <row r="59" spans="1:53" ht="12.6" customHeight="1">
      <c r="A59" s="1172"/>
      <c r="B59" s="1173"/>
      <c r="C59" s="1173"/>
      <c r="D59" s="1174"/>
      <c r="E59" s="1166"/>
      <c r="F59" s="1158"/>
      <c r="G59" s="1158"/>
      <c r="H59" s="1167"/>
      <c r="I59" s="1172"/>
      <c r="J59" s="1173"/>
      <c r="K59" s="1173"/>
      <c r="L59" s="1174"/>
      <c r="M59" s="1166"/>
      <c r="N59" s="1158"/>
      <c r="O59" s="1158"/>
      <c r="P59" s="1167"/>
      <c r="Q59" s="1172"/>
      <c r="R59" s="1173"/>
      <c r="S59" s="1173"/>
      <c r="T59" s="1174"/>
      <c r="U59" s="1166"/>
      <c r="V59" s="1158"/>
      <c r="W59" s="1158"/>
      <c r="X59" s="1167"/>
      <c r="Y59" s="26"/>
      <c r="Z59" s="27"/>
      <c r="AA59" s="27"/>
      <c r="AB59" s="27"/>
      <c r="AC59" s="27"/>
      <c r="AD59" s="1168" t="s">
        <v>1472</v>
      </c>
      <c r="AE59" s="1168"/>
      <c r="AF59" s="1168"/>
      <c r="AG59" s="1168"/>
      <c r="AH59" s="1168"/>
      <c r="AI59" s="1168"/>
      <c r="AJ59" s="1168"/>
      <c r="AK59" s="1168"/>
      <c r="AL59" s="1168"/>
      <c r="AM59" s="1168"/>
      <c r="AN59" s="1168"/>
      <c r="AO59" s="1168"/>
      <c r="AP59" s="1168"/>
      <c r="AQ59" s="1168"/>
      <c r="AR59" s="1168"/>
      <c r="AS59" s="1168"/>
      <c r="AT59" s="1168"/>
      <c r="AU59" s="1168"/>
      <c r="AV59" s="1168"/>
      <c r="AW59" s="1168"/>
      <c r="AX59" s="1168"/>
      <c r="AY59" s="1168"/>
      <c r="AZ59" s="1168"/>
      <c r="BA59" s="1168"/>
    </row>
    <row r="60" spans="1:53" ht="11.8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1168" t="s">
        <v>1457</v>
      </c>
      <c r="AE60" s="1168"/>
      <c r="AF60" s="1168"/>
      <c r="AG60" s="1168"/>
      <c r="AH60" s="1168"/>
      <c r="AI60" s="1168"/>
      <c r="AJ60" s="1168"/>
      <c r="AK60" s="1168"/>
      <c r="AL60" s="1168"/>
      <c r="AM60" s="1168"/>
      <c r="AN60" s="1168"/>
      <c r="AO60" s="1168"/>
      <c r="AP60" s="1168"/>
      <c r="AQ60" s="1168"/>
      <c r="AR60" s="1168"/>
      <c r="AS60" s="1168"/>
      <c r="AT60" s="1168"/>
      <c r="AU60" s="1168"/>
      <c r="AV60" s="1168"/>
      <c r="AW60" s="1168"/>
      <c r="AX60" s="1168"/>
      <c r="AY60" s="1168"/>
      <c r="AZ60" s="1168"/>
      <c r="BA60" s="1168"/>
    </row>
    <row r="61" spans="1:53" ht="12.6" customHeight="1">
      <c r="A61" s="1096" t="s">
        <v>164</v>
      </c>
      <c r="B61" s="1096"/>
      <c r="C61" s="1096"/>
      <c r="D61" s="1168" t="s">
        <v>165</v>
      </c>
      <c r="E61" s="1168"/>
      <c r="F61" s="1168"/>
      <c r="G61" s="1168"/>
      <c r="H61" s="1168"/>
      <c r="I61" s="1168"/>
      <c r="J61" s="1168"/>
      <c r="K61" s="1168"/>
      <c r="L61" s="1168"/>
      <c r="M61" s="1168"/>
      <c r="N61" s="1168"/>
      <c r="O61" s="1168"/>
      <c r="P61" s="1168"/>
      <c r="Q61" s="1168"/>
      <c r="R61" s="1168"/>
      <c r="S61" s="1168"/>
      <c r="T61" s="1168"/>
      <c r="U61" s="1168"/>
      <c r="V61" s="1168"/>
      <c r="W61" s="1168"/>
      <c r="X61" s="1168"/>
      <c r="Y61" s="27"/>
      <c r="Z61" s="27"/>
      <c r="AA61" s="27"/>
      <c r="AB61" s="27"/>
      <c r="AC61" s="27"/>
      <c r="AD61" s="1168" t="s">
        <v>1459</v>
      </c>
      <c r="AE61" s="1168"/>
      <c r="AF61" s="1168"/>
      <c r="AG61" s="1168"/>
      <c r="AH61" s="1168"/>
      <c r="AI61" s="1168"/>
      <c r="AJ61" s="1168"/>
      <c r="AK61" s="1168"/>
      <c r="AL61" s="1168"/>
      <c r="AM61" s="1168"/>
      <c r="AN61" s="1168"/>
      <c r="AO61" s="1168"/>
      <c r="AP61" s="1168"/>
      <c r="AQ61" s="1168"/>
      <c r="AR61" s="1168"/>
      <c r="AS61" s="1168"/>
      <c r="AT61" s="1168"/>
      <c r="AU61" s="1168"/>
      <c r="AV61" s="1168"/>
      <c r="AW61" s="1168"/>
      <c r="AX61" s="1168"/>
      <c r="AY61" s="1168"/>
      <c r="AZ61" s="1168"/>
      <c r="BA61" s="1168"/>
    </row>
    <row r="62" spans="1:53" ht="12.6" customHeight="1">
      <c r="A62" s="27"/>
      <c r="B62" s="27"/>
      <c r="C62" s="27"/>
      <c r="D62" s="1168" t="s">
        <v>1460</v>
      </c>
      <c r="E62" s="1168"/>
      <c r="F62" s="1168"/>
      <c r="G62" s="1168"/>
      <c r="H62" s="1168"/>
      <c r="I62" s="1168"/>
      <c r="J62" s="1168"/>
      <c r="K62" s="1168"/>
      <c r="L62" s="1168"/>
      <c r="M62" s="1168"/>
      <c r="N62" s="1168"/>
      <c r="O62" s="1168"/>
      <c r="P62" s="1168"/>
      <c r="Q62" s="1168"/>
      <c r="R62" s="1168"/>
      <c r="S62" s="1168"/>
      <c r="T62" s="1168"/>
      <c r="U62" s="1168"/>
      <c r="V62" s="1168"/>
      <c r="W62" s="1168"/>
      <c r="X62" s="1168"/>
      <c r="Y62" s="27"/>
      <c r="Z62" s="27"/>
      <c r="AA62" s="27"/>
      <c r="AB62" s="27"/>
      <c r="AC62" s="27"/>
      <c r="AD62" s="1168" t="s">
        <v>1458</v>
      </c>
      <c r="AE62" s="1168"/>
      <c r="AF62" s="1168"/>
      <c r="AG62" s="1168"/>
      <c r="AH62" s="1168"/>
      <c r="AI62" s="1168"/>
      <c r="AJ62" s="1168"/>
      <c r="AK62" s="1168"/>
      <c r="AL62" s="1168"/>
      <c r="AM62" s="1168"/>
      <c r="AN62" s="1168"/>
      <c r="AO62" s="1168"/>
      <c r="AP62" s="1168"/>
      <c r="AQ62" s="1168"/>
      <c r="AR62" s="1168"/>
      <c r="AS62" s="1168"/>
      <c r="AT62" s="1168"/>
      <c r="AU62" s="1168"/>
      <c r="AV62" s="1168"/>
      <c r="AW62" s="1168"/>
      <c r="AX62" s="1168"/>
      <c r="AY62" s="1168"/>
      <c r="AZ62" s="1168"/>
      <c r="BA62" s="1168"/>
    </row>
    <row r="63" spans="1:53" ht="12.6" customHeight="1">
      <c r="A63" s="27"/>
      <c r="B63" s="27"/>
      <c r="C63" s="27"/>
      <c r="D63" s="1168" t="s">
        <v>1463</v>
      </c>
      <c r="E63" s="1168"/>
      <c r="F63" s="1168"/>
      <c r="G63" s="1168"/>
      <c r="H63" s="1168"/>
      <c r="I63" s="1168"/>
      <c r="J63" s="1168"/>
      <c r="K63" s="1168"/>
      <c r="L63" s="1168"/>
      <c r="M63" s="1168"/>
      <c r="N63" s="1168"/>
      <c r="O63" s="1168"/>
      <c r="P63" s="1168"/>
      <c r="Q63" s="1168"/>
      <c r="R63" s="1168"/>
      <c r="S63" s="1168"/>
      <c r="T63" s="1168"/>
      <c r="U63" s="1168"/>
      <c r="V63" s="1168"/>
      <c r="W63" s="1168"/>
      <c r="X63" s="1168"/>
      <c r="Y63" s="27"/>
      <c r="Z63" s="27"/>
      <c r="AA63" s="27"/>
      <c r="AB63" s="27"/>
      <c r="AC63" s="27"/>
      <c r="AD63" s="1168" t="s">
        <v>180</v>
      </c>
      <c r="AE63" s="1168"/>
      <c r="AF63" s="1168"/>
      <c r="AG63" s="1168"/>
      <c r="AH63" s="1168"/>
      <c r="AI63" s="1168"/>
      <c r="AJ63" s="1168"/>
      <c r="AK63" s="1168"/>
      <c r="AL63" s="1168"/>
      <c r="AM63" s="1168"/>
      <c r="AN63" s="1168"/>
      <c r="AO63" s="1168"/>
      <c r="AP63" s="1168"/>
      <c r="AQ63" s="1168"/>
      <c r="AR63" s="1168"/>
      <c r="AS63" s="1168"/>
      <c r="AT63" s="1168"/>
      <c r="AU63" s="1168"/>
      <c r="AV63" s="1168"/>
      <c r="AW63" s="1168"/>
      <c r="AX63" s="1168"/>
      <c r="AY63" s="1168"/>
      <c r="AZ63" s="1168"/>
      <c r="BA63" s="1168"/>
    </row>
    <row r="64" spans="1:53" ht="12.6" customHeight="1">
      <c r="A64" s="27"/>
      <c r="B64" s="27"/>
      <c r="C64" s="27"/>
      <c r="D64" s="1168" t="s">
        <v>172</v>
      </c>
      <c r="E64" s="1168"/>
      <c r="F64" s="1168"/>
      <c r="G64" s="1168"/>
      <c r="H64" s="1168"/>
      <c r="I64" s="1168"/>
      <c r="J64" s="1168"/>
      <c r="K64" s="1168"/>
      <c r="L64" s="1168"/>
      <c r="M64" s="1168"/>
      <c r="N64" s="1168"/>
      <c r="O64" s="1168"/>
      <c r="P64" s="1168"/>
      <c r="Q64" s="1168"/>
      <c r="R64" s="1168"/>
      <c r="S64" s="1168"/>
      <c r="T64" s="1168"/>
      <c r="U64" s="1168"/>
      <c r="V64" s="1168"/>
      <c r="W64" s="1168"/>
      <c r="X64" s="1168"/>
      <c r="Y64" s="27"/>
      <c r="Z64" s="27"/>
      <c r="AA64" s="27"/>
      <c r="AB64" s="27"/>
      <c r="AC64" s="27"/>
      <c r="AD64" s="1168" t="s">
        <v>181</v>
      </c>
      <c r="AE64" s="1168"/>
      <c r="AF64" s="1168"/>
      <c r="AG64" s="1168"/>
      <c r="AH64" s="1168"/>
      <c r="AI64" s="1168"/>
      <c r="AJ64" s="1168"/>
      <c r="AK64" s="1168"/>
      <c r="AL64" s="1168"/>
      <c r="AM64" s="1168"/>
      <c r="AN64" s="1168"/>
      <c r="AO64" s="1168"/>
      <c r="AP64" s="1168"/>
      <c r="AQ64" s="1168"/>
      <c r="AR64" s="1168"/>
      <c r="AS64" s="1168"/>
      <c r="AT64" s="1168"/>
      <c r="AU64" s="1168"/>
      <c r="AV64" s="1168"/>
      <c r="AW64" s="1168"/>
      <c r="AX64" s="1168"/>
      <c r="AY64" s="1168"/>
      <c r="AZ64" s="1168"/>
      <c r="BA64" s="1168"/>
    </row>
    <row r="65" spans="1:53" ht="12.6" customHeight="1">
      <c r="A65" s="27"/>
      <c r="B65" s="27"/>
      <c r="C65" s="27"/>
      <c r="D65" s="1168" t="s">
        <v>173</v>
      </c>
      <c r="E65" s="1168"/>
      <c r="F65" s="1168"/>
      <c r="G65" s="1168"/>
      <c r="H65" s="1168"/>
      <c r="I65" s="1168"/>
      <c r="J65" s="1168"/>
      <c r="K65" s="1168"/>
      <c r="L65" s="1168"/>
      <c r="M65" s="1168"/>
      <c r="N65" s="1168"/>
      <c r="O65" s="1168"/>
      <c r="P65" s="1168"/>
      <c r="Q65" s="1168"/>
      <c r="R65" s="1168"/>
      <c r="S65" s="1168"/>
      <c r="T65" s="1168"/>
      <c r="U65" s="1168"/>
      <c r="V65" s="1168"/>
      <c r="W65" s="1168"/>
      <c r="X65" s="1168"/>
      <c r="Y65" s="27"/>
      <c r="Z65" s="27"/>
      <c r="AA65" s="27"/>
      <c r="AB65" s="27"/>
      <c r="AC65" s="27"/>
      <c r="AD65" s="27"/>
      <c r="AE65" s="1168" t="s">
        <v>182</v>
      </c>
      <c r="AF65" s="1168"/>
      <c r="AG65" s="1168"/>
      <c r="AH65" s="1168"/>
      <c r="AI65" s="1168"/>
      <c r="AJ65" s="1168"/>
      <c r="AK65" s="1168"/>
      <c r="AL65" s="1168"/>
      <c r="AM65" s="1168"/>
      <c r="AN65" s="1168"/>
      <c r="AO65" s="1168"/>
      <c r="AP65" s="30"/>
      <c r="AQ65" s="1168" t="s">
        <v>189</v>
      </c>
      <c r="AR65" s="1168"/>
      <c r="AS65" s="1168"/>
      <c r="AT65" s="1168"/>
      <c r="AU65" s="1168"/>
      <c r="AV65" s="1168"/>
      <c r="AW65" s="1168"/>
      <c r="AX65" s="1168"/>
      <c r="AY65" s="1168"/>
      <c r="AZ65" s="1168"/>
      <c r="BA65" s="1168"/>
    </row>
    <row r="66" spans="1:53" ht="12.6" customHeight="1">
      <c r="A66" s="27"/>
      <c r="B66" s="27"/>
      <c r="C66" s="27"/>
      <c r="D66" s="39" t="s">
        <v>166</v>
      </c>
      <c r="E66" s="39"/>
      <c r="F66" s="39"/>
      <c r="G66" s="39"/>
      <c r="H66" s="39"/>
      <c r="I66" s="39"/>
      <c r="J66" s="39"/>
      <c r="K66" s="39"/>
      <c r="L66" s="39"/>
      <c r="M66" s="39"/>
      <c r="N66" s="39"/>
      <c r="O66" s="39"/>
      <c r="P66" s="39"/>
      <c r="Q66" s="39"/>
      <c r="R66" s="39"/>
      <c r="S66" s="39"/>
      <c r="T66" s="39"/>
      <c r="U66" s="39"/>
      <c r="V66" s="39"/>
      <c r="W66" s="39"/>
      <c r="X66" s="39"/>
      <c r="Y66" s="27"/>
      <c r="Z66" s="27"/>
      <c r="AA66" s="27"/>
      <c r="AB66" s="27"/>
      <c r="AC66" s="27"/>
      <c r="AD66" s="27"/>
      <c r="AE66" s="544"/>
      <c r="AF66" s="1168" t="s">
        <v>183</v>
      </c>
      <c r="AG66" s="1168"/>
      <c r="AH66" s="1168"/>
      <c r="AI66" s="1168"/>
      <c r="AJ66" s="1168"/>
      <c r="AK66" s="610"/>
      <c r="AL66" s="1168" t="s">
        <v>184</v>
      </c>
      <c r="AM66" s="1168"/>
      <c r="AN66" s="1168"/>
      <c r="AO66" s="1168"/>
      <c r="AP66" s="27"/>
      <c r="AQ66" s="30"/>
      <c r="AR66" s="1186" t="s">
        <v>1468</v>
      </c>
      <c r="AS66" s="1186"/>
      <c r="AT66" s="1186"/>
      <c r="AU66" s="1186"/>
      <c r="AV66" s="1186"/>
      <c r="AW66" s="1186" t="s">
        <v>1469</v>
      </c>
      <c r="AX66" s="1186"/>
      <c r="AY66" s="1186"/>
      <c r="AZ66" s="1186"/>
      <c r="BA66" s="1186"/>
    </row>
    <row r="67" spans="1:53" ht="12.6" customHeight="1">
      <c r="A67" s="27"/>
      <c r="B67" s="27"/>
      <c r="C67" s="27"/>
      <c r="D67" s="1168" t="s">
        <v>1471</v>
      </c>
      <c r="E67" s="1168"/>
      <c r="F67" s="1168"/>
      <c r="G67" s="1168"/>
      <c r="H67" s="1168"/>
      <c r="I67" s="1168"/>
      <c r="J67" s="1168"/>
      <c r="K67" s="1168"/>
      <c r="L67" s="1168"/>
      <c r="M67" s="1168"/>
      <c r="N67" s="1168"/>
      <c r="O67" s="1168"/>
      <c r="P67" s="1168"/>
      <c r="Q67" s="1168"/>
      <c r="R67" s="1168"/>
      <c r="S67" s="1168"/>
      <c r="T67" s="1168"/>
      <c r="U67" s="1168"/>
      <c r="V67" s="1168"/>
      <c r="W67" s="1168"/>
      <c r="X67" s="1168"/>
      <c r="Y67" s="27"/>
      <c r="Z67" s="27"/>
      <c r="AA67" s="27"/>
      <c r="AB67" s="27"/>
      <c r="AC67" s="27"/>
      <c r="AD67" s="27"/>
      <c r="AE67" s="544"/>
      <c r="AF67" s="1168" t="s">
        <v>1406</v>
      </c>
      <c r="AG67" s="1168"/>
      <c r="AH67" s="1168"/>
      <c r="AI67" s="1168"/>
      <c r="AJ67" s="1168"/>
      <c r="AK67" s="1168"/>
      <c r="AL67" s="1168"/>
      <c r="AM67" s="1168"/>
      <c r="AN67" s="1168"/>
      <c r="AO67" s="1168"/>
      <c r="AP67" s="27"/>
      <c r="AQ67" s="30"/>
      <c r="AR67" s="1186"/>
      <c r="AS67" s="1186"/>
      <c r="AT67" s="1186"/>
      <c r="AU67" s="1186"/>
      <c r="AV67" s="1186"/>
      <c r="AW67" s="1186"/>
      <c r="AX67" s="1186"/>
      <c r="AY67" s="1186"/>
      <c r="AZ67" s="1186"/>
      <c r="BA67" s="1186"/>
    </row>
    <row r="68" spans="1:53" ht="12.6" customHeight="1">
      <c r="D68" s="1168" t="s">
        <v>174</v>
      </c>
      <c r="E68" s="1168"/>
      <c r="F68" s="1168"/>
      <c r="G68" s="1168"/>
      <c r="H68" s="1168"/>
      <c r="I68" s="1168"/>
      <c r="J68" s="1168"/>
      <c r="K68" s="1168"/>
      <c r="L68" s="1168"/>
      <c r="M68" s="1168"/>
      <c r="N68" s="1168"/>
      <c r="O68" s="1168"/>
      <c r="P68" s="1168"/>
      <c r="Q68" s="1168"/>
      <c r="R68" s="1168"/>
      <c r="S68" s="1168"/>
      <c r="T68" s="1168"/>
      <c r="U68" s="1168"/>
      <c r="V68" s="1168"/>
      <c r="W68" s="1168"/>
      <c r="X68" s="1168"/>
      <c r="Y68" s="27"/>
      <c r="Z68" s="27"/>
      <c r="AA68" s="27"/>
      <c r="AB68" s="27"/>
      <c r="AC68" s="27"/>
      <c r="AD68" s="27"/>
      <c r="AE68" s="544"/>
      <c r="AF68" s="1168" t="s">
        <v>185</v>
      </c>
      <c r="AG68" s="1168"/>
      <c r="AH68" s="1168"/>
      <c r="AI68" s="1168"/>
      <c r="AJ68" s="1168"/>
      <c r="AK68" s="610"/>
      <c r="AL68" s="1168" t="s">
        <v>187</v>
      </c>
      <c r="AM68" s="1168"/>
      <c r="AN68" s="1168"/>
      <c r="AO68" s="1168"/>
      <c r="AP68" s="27"/>
      <c r="AQ68" s="30"/>
      <c r="AR68" s="1186"/>
      <c r="AS68" s="1186"/>
      <c r="AT68" s="1186"/>
      <c r="AU68" s="1186"/>
      <c r="AV68" s="1186"/>
      <c r="AW68" s="1186"/>
      <c r="AX68" s="1186"/>
      <c r="AY68" s="1186"/>
      <c r="AZ68" s="1186"/>
      <c r="BA68" s="1186"/>
    </row>
    <row r="69" spans="1:53" ht="12.6" customHeight="1">
      <c r="D69" s="1168" t="s">
        <v>175</v>
      </c>
      <c r="E69" s="1168"/>
      <c r="F69" s="1168"/>
      <c r="G69" s="1168"/>
      <c r="H69" s="1168"/>
      <c r="I69" s="1168"/>
      <c r="J69" s="1168"/>
      <c r="K69" s="1168"/>
      <c r="L69" s="1168"/>
      <c r="M69" s="1168"/>
      <c r="N69" s="1168"/>
      <c r="O69" s="1168"/>
      <c r="P69" s="1168"/>
      <c r="Q69" s="1168"/>
      <c r="R69" s="1168"/>
      <c r="S69" s="1168"/>
      <c r="T69" s="1168"/>
      <c r="U69" s="1168"/>
      <c r="V69" s="1168"/>
      <c r="W69" s="1168"/>
      <c r="X69" s="1168"/>
      <c r="Y69" s="27"/>
      <c r="Z69" s="27"/>
      <c r="AA69" s="27"/>
      <c r="AB69" s="27"/>
      <c r="AC69" s="27"/>
      <c r="AD69" s="27"/>
      <c r="AE69" s="544"/>
      <c r="AF69" s="1168" t="s">
        <v>186</v>
      </c>
      <c r="AG69" s="1168"/>
      <c r="AH69" s="1168"/>
      <c r="AI69" s="1168"/>
      <c r="AJ69" s="1168"/>
      <c r="AK69" s="610"/>
      <c r="AL69" s="1168" t="s">
        <v>188</v>
      </c>
      <c r="AM69" s="1168"/>
      <c r="AN69" s="1168"/>
      <c r="AO69" s="1168"/>
      <c r="AP69" s="27"/>
      <c r="AQ69" s="30"/>
      <c r="AR69" s="1186"/>
      <c r="AS69" s="1186"/>
      <c r="AT69" s="1186"/>
      <c r="AU69" s="1186"/>
      <c r="AV69" s="1186"/>
      <c r="AW69" s="1186"/>
      <c r="AX69" s="1186"/>
      <c r="AY69" s="1186"/>
      <c r="AZ69" s="1186"/>
      <c r="BA69" s="1186"/>
    </row>
    <row r="70" spans="1:53" ht="12.6" customHeight="1">
      <c r="D70" s="1168" t="s">
        <v>1470</v>
      </c>
      <c r="E70" s="1168"/>
      <c r="F70" s="1168"/>
      <c r="G70" s="1168"/>
      <c r="H70" s="1168"/>
      <c r="I70" s="1168"/>
      <c r="J70" s="1168"/>
      <c r="K70" s="1168"/>
      <c r="L70" s="1168"/>
      <c r="M70" s="1168"/>
      <c r="N70" s="1168"/>
      <c r="O70" s="1168"/>
      <c r="P70" s="1168"/>
      <c r="Q70" s="1168"/>
      <c r="R70" s="1168"/>
      <c r="S70" s="1168"/>
      <c r="T70" s="1168"/>
      <c r="U70" s="1168"/>
      <c r="V70" s="1168"/>
      <c r="W70" s="1168"/>
      <c r="X70" s="1168"/>
      <c r="Y70" s="27"/>
      <c r="Z70" s="27"/>
      <c r="AA70" s="27"/>
      <c r="AB70" s="27"/>
      <c r="AC70" s="27"/>
      <c r="AD70" s="27"/>
      <c r="AE70" s="27"/>
      <c r="AF70" s="1126"/>
      <c r="AG70" s="1126"/>
      <c r="AH70" s="1126"/>
      <c r="AI70" s="1126"/>
      <c r="AJ70" s="1126"/>
      <c r="AK70" s="30"/>
      <c r="AL70" s="1126"/>
      <c r="AM70" s="1126"/>
      <c r="AN70" s="1126"/>
      <c r="AO70" s="1126"/>
      <c r="AP70" s="27"/>
      <c r="AQ70" s="30"/>
      <c r="AR70" s="1186"/>
      <c r="AS70" s="1186"/>
      <c r="AT70" s="1186"/>
      <c r="AU70" s="1186"/>
      <c r="AV70" s="1186"/>
      <c r="AW70" s="1186"/>
      <c r="AX70" s="1186"/>
      <c r="AY70" s="1186"/>
      <c r="AZ70" s="1186"/>
      <c r="BA70" s="1186"/>
    </row>
  </sheetData>
  <sheetProtection sheet="1" selectLockedCells="1"/>
  <mergeCells count="276">
    <mergeCell ref="A16:C17"/>
    <mergeCell ref="A15:C15"/>
    <mergeCell ref="D15:K15"/>
    <mergeCell ref="D16:K17"/>
    <mergeCell ref="Q17:X17"/>
    <mergeCell ref="M18:O18"/>
    <mergeCell ref="Q18:W18"/>
    <mergeCell ref="AH9:AO9"/>
    <mergeCell ref="AH10:AO10"/>
    <mergeCell ref="AD9:AG9"/>
    <mergeCell ref="AD10:AG10"/>
    <mergeCell ref="M16:O16"/>
    <mergeCell ref="M17:O17"/>
    <mergeCell ref="Q16:X16"/>
    <mergeCell ref="J33:K33"/>
    <mergeCell ref="L33:M33"/>
    <mergeCell ref="L35:Q35"/>
    <mergeCell ref="AO28:AP28"/>
    <mergeCell ref="AR66:AV70"/>
    <mergeCell ref="AW66:BA70"/>
    <mergeCell ref="AH50:AI51"/>
    <mergeCell ref="AJ50:AK51"/>
    <mergeCell ref="AP50:AQ51"/>
    <mergeCell ref="AR50:AS51"/>
    <mergeCell ref="AX50:AY51"/>
    <mergeCell ref="AZ50:BA51"/>
    <mergeCell ref="AI31:AK31"/>
    <mergeCell ref="AL31:AN31"/>
    <mergeCell ref="AI32:AN32"/>
    <mergeCell ref="AO31:AQ31"/>
    <mergeCell ref="AR31:AT31"/>
    <mergeCell ref="AO32:AT32"/>
    <mergeCell ref="AU31:AW31"/>
    <mergeCell ref="AX31:BA31"/>
    <mergeCell ref="AU32:BA32"/>
    <mergeCell ref="AP37:AS38"/>
    <mergeCell ref="AT37:BA38"/>
    <mergeCell ref="AG27:AJ28"/>
    <mergeCell ref="Z1:AE1"/>
    <mergeCell ref="AF70:AJ70"/>
    <mergeCell ref="AL70:AO70"/>
    <mergeCell ref="AQ65:BA65"/>
    <mergeCell ref="AF67:AO67"/>
    <mergeCell ref="AF68:AJ68"/>
    <mergeCell ref="AL68:AO68"/>
    <mergeCell ref="AF66:AJ66"/>
    <mergeCell ref="AL66:AO66"/>
    <mergeCell ref="AF69:AJ69"/>
    <mergeCell ref="AL69:AO69"/>
    <mergeCell ref="AD60:BA60"/>
    <mergeCell ref="AD61:BA61"/>
    <mergeCell ref="AD62:BA62"/>
    <mergeCell ref="AD63:BA63"/>
    <mergeCell ref="AD64:BA64"/>
    <mergeCell ref="AE65:AO65"/>
    <mergeCell ref="AD54:BA54"/>
    <mergeCell ref="AD56:BA56"/>
    <mergeCell ref="AD53:BA53"/>
    <mergeCell ref="AD57:BA57"/>
    <mergeCell ref="AD58:BA58"/>
    <mergeCell ref="AD59:BA59"/>
    <mergeCell ref="AD55:BA55"/>
    <mergeCell ref="AJ6:BA7"/>
    <mergeCell ref="AD46:AG48"/>
    <mergeCell ref="AH46:AN48"/>
    <mergeCell ref="AT50:AW51"/>
    <mergeCell ref="AJ41:AN42"/>
    <mergeCell ref="AH42:AI42"/>
    <mergeCell ref="AD50:AG51"/>
    <mergeCell ref="AL50:AO51"/>
    <mergeCell ref="AP47:AP48"/>
    <mergeCell ref="AQ47:AS48"/>
    <mergeCell ref="AT47:BA48"/>
    <mergeCell ref="AQ45:AS46"/>
    <mergeCell ref="AT45:BA46"/>
    <mergeCell ref="AD41:AG42"/>
    <mergeCell ref="AP41:AS42"/>
    <mergeCell ref="AT41:BA42"/>
    <mergeCell ref="AD43:AD44"/>
    <mergeCell ref="AE43:AG44"/>
    <mergeCell ref="AH43:AN44"/>
    <mergeCell ref="AP43:AS44"/>
    <mergeCell ref="AT43:BA44"/>
    <mergeCell ref="AH41:AI41"/>
    <mergeCell ref="AD37:AG38"/>
    <mergeCell ref="AH37:AN38"/>
    <mergeCell ref="AE39:AG40"/>
    <mergeCell ref="AH39:AN40"/>
    <mergeCell ref="AP39:AS40"/>
    <mergeCell ref="AT39:BA40"/>
    <mergeCell ref="AG33:AH35"/>
    <mergeCell ref="AI33:AM33"/>
    <mergeCell ref="AN33:AQ33"/>
    <mergeCell ref="AR33:AV33"/>
    <mergeCell ref="AW33:BA33"/>
    <mergeCell ref="AI34:AM35"/>
    <mergeCell ref="AN34:AQ35"/>
    <mergeCell ref="AR34:AV35"/>
    <mergeCell ref="AW34:BA35"/>
    <mergeCell ref="AD30:AF35"/>
    <mergeCell ref="AG30:AH32"/>
    <mergeCell ref="AI30:AN30"/>
    <mergeCell ref="AO30:AT30"/>
    <mergeCell ref="AU30:BA30"/>
    <mergeCell ref="AG25:AJ26"/>
    <mergeCell ref="AK25:AL26"/>
    <mergeCell ref="AQ25:AQ26"/>
    <mergeCell ref="AR25:AR26"/>
    <mergeCell ref="AS25:AT26"/>
    <mergeCell ref="AU25:AU26"/>
    <mergeCell ref="AT20:AT21"/>
    <mergeCell ref="AT18:AT19"/>
    <mergeCell ref="AD23:AF28"/>
    <mergeCell ref="AG23:AL24"/>
    <mergeCell ref="AM25:AN25"/>
    <mergeCell ref="AO25:AP25"/>
    <mergeCell ref="AO26:AP26"/>
    <mergeCell ref="AM26:AN26"/>
    <mergeCell ref="AM27:AN27"/>
    <mergeCell ref="AQ27:AQ28"/>
    <mergeCell ref="AR27:AR28"/>
    <mergeCell ref="AS27:AT28"/>
    <mergeCell ref="AK27:AL28"/>
    <mergeCell ref="AU27:AU28"/>
    <mergeCell ref="AD6:AI7"/>
    <mergeCell ref="AD11:AG14"/>
    <mergeCell ref="D63:X63"/>
    <mergeCell ref="D64:X64"/>
    <mergeCell ref="D65:X65"/>
    <mergeCell ref="AD18:AG21"/>
    <mergeCell ref="AH12:BA13"/>
    <mergeCell ref="AH14:AI14"/>
    <mergeCell ref="M46:P47"/>
    <mergeCell ref="A42:D43"/>
    <mergeCell ref="B44:D45"/>
    <mergeCell ref="A44:A45"/>
    <mergeCell ref="A46:D47"/>
    <mergeCell ref="A48:A49"/>
    <mergeCell ref="B48:D49"/>
    <mergeCell ref="A35:C40"/>
    <mergeCell ref="D35:E37"/>
    <mergeCell ref="D38:E40"/>
    <mergeCell ref="F35:K35"/>
    <mergeCell ref="F38:J38"/>
    <mergeCell ref="AV25:BA26"/>
    <mergeCell ref="AV27:BA28"/>
    <mergeCell ref="AM28:AN28"/>
    <mergeCell ref="AO27:AP27"/>
    <mergeCell ref="M44:P45"/>
    <mergeCell ref="M48:P49"/>
    <mergeCell ref="N50:P51"/>
    <mergeCell ref="Q42:X43"/>
    <mergeCell ref="Q44:X45"/>
    <mergeCell ref="Q46:X47"/>
    <mergeCell ref="Q48:X49"/>
    <mergeCell ref="D62:X62"/>
    <mergeCell ref="Q58:T59"/>
    <mergeCell ref="A58:D59"/>
    <mergeCell ref="N52:P53"/>
    <mergeCell ref="E44:K45"/>
    <mergeCell ref="E46:K47"/>
    <mergeCell ref="E48:K49"/>
    <mergeCell ref="E52:K53"/>
    <mergeCell ref="G50:K51"/>
    <mergeCell ref="E50:F50"/>
    <mergeCell ref="E42:K43"/>
    <mergeCell ref="M42:P43"/>
    <mergeCell ref="D69:X69"/>
    <mergeCell ref="D70:X70"/>
    <mergeCell ref="A61:C61"/>
    <mergeCell ref="D61:X61"/>
    <mergeCell ref="A50:D51"/>
    <mergeCell ref="A52:A53"/>
    <mergeCell ref="B52:D53"/>
    <mergeCell ref="Q50:X51"/>
    <mergeCell ref="Q52:X53"/>
    <mergeCell ref="M52:M53"/>
    <mergeCell ref="I58:L59"/>
    <mergeCell ref="E58:F59"/>
    <mergeCell ref="G58:H59"/>
    <mergeCell ref="M58:N59"/>
    <mergeCell ref="O58:P59"/>
    <mergeCell ref="U58:V59"/>
    <mergeCell ref="W58:X59"/>
    <mergeCell ref="D67:X67"/>
    <mergeCell ref="D68:X68"/>
    <mergeCell ref="A55:D56"/>
    <mergeCell ref="E55:K56"/>
    <mergeCell ref="E51:F51"/>
    <mergeCell ref="K38:N38"/>
    <mergeCell ref="O38:S38"/>
    <mergeCell ref="T38:X38"/>
    <mergeCell ref="F39:J40"/>
    <mergeCell ref="K39:N40"/>
    <mergeCell ref="O39:S40"/>
    <mergeCell ref="T39:X40"/>
    <mergeCell ref="F36:H36"/>
    <mergeCell ref="I36:K36"/>
    <mergeCell ref="F37:K37"/>
    <mergeCell ref="L36:N36"/>
    <mergeCell ref="O36:Q36"/>
    <mergeCell ref="L37:Q37"/>
    <mergeCell ref="R36:T36"/>
    <mergeCell ref="U36:X36"/>
    <mergeCell ref="R37:X37"/>
    <mergeCell ref="R35:X35"/>
    <mergeCell ref="S28:X29"/>
    <mergeCell ref="P30:Q31"/>
    <mergeCell ref="O30:O31"/>
    <mergeCell ref="R30:R31"/>
    <mergeCell ref="N32:N33"/>
    <mergeCell ref="O32:O33"/>
    <mergeCell ref="P32:Q33"/>
    <mergeCell ref="R32:R33"/>
    <mergeCell ref="S30:X31"/>
    <mergeCell ref="S32:X33"/>
    <mergeCell ref="D28:I29"/>
    <mergeCell ref="H30:I31"/>
    <mergeCell ref="H32:I33"/>
    <mergeCell ref="A28:C33"/>
    <mergeCell ref="D30:G31"/>
    <mergeCell ref="D32:G33"/>
    <mergeCell ref="N30:N31"/>
    <mergeCell ref="A19:F20"/>
    <mergeCell ref="A21:C23"/>
    <mergeCell ref="A24:C26"/>
    <mergeCell ref="L24:N26"/>
    <mergeCell ref="J28:R29"/>
    <mergeCell ref="D23:X23"/>
    <mergeCell ref="F24:K24"/>
    <mergeCell ref="F26:K26"/>
    <mergeCell ref="Q24:X26"/>
    <mergeCell ref="D21:X21"/>
    <mergeCell ref="D22:X22"/>
    <mergeCell ref="J30:K30"/>
    <mergeCell ref="L30:M30"/>
    <mergeCell ref="J31:K31"/>
    <mergeCell ref="L31:M31"/>
    <mergeCell ref="J32:K32"/>
    <mergeCell ref="L32:M32"/>
    <mergeCell ref="Q3:X4"/>
    <mergeCell ref="Q14:R14"/>
    <mergeCell ref="T14:U14"/>
    <mergeCell ref="W14:X14"/>
    <mergeCell ref="A12:C12"/>
    <mergeCell ref="A13:C13"/>
    <mergeCell ref="D12:J12"/>
    <mergeCell ref="M12:N12"/>
    <mergeCell ref="O12:X12"/>
    <mergeCell ref="W13:X13"/>
    <mergeCell ref="Q13:R13"/>
    <mergeCell ref="T13:U13"/>
    <mergeCell ref="O11:R11"/>
    <mergeCell ref="A6:X7"/>
    <mergeCell ref="A9:C10"/>
    <mergeCell ref="D9:L10"/>
    <mergeCell ref="M10:Q10"/>
    <mergeCell ref="AP9:AS10"/>
    <mergeCell ref="AD15:AG17"/>
    <mergeCell ref="AP18:AS21"/>
    <mergeCell ref="AH20:AH21"/>
    <mergeCell ref="AJ18:AO19"/>
    <mergeCell ref="AJ20:AO21"/>
    <mergeCell ref="AM23:AU24"/>
    <mergeCell ref="AT9:BA10"/>
    <mergeCell ref="AP11:BA11"/>
    <mergeCell ref="AJ14:AP14"/>
    <mergeCell ref="AQ14:AR14"/>
    <mergeCell ref="AH11:AI11"/>
    <mergeCell ref="AJ11:AO11"/>
    <mergeCell ref="AS14:BA14"/>
    <mergeCell ref="AV23:BA24"/>
    <mergeCell ref="AV18:BA21"/>
    <mergeCell ref="AH18:AH19"/>
    <mergeCell ref="AH15:BA15"/>
    <mergeCell ref="AH16:BA17"/>
  </mergeCells>
  <phoneticPr fontId="1"/>
  <dataValidations xWindow="1518" yWindow="459" count="3">
    <dataValidation type="list" allowBlank="1" showInputMessage="1" prompt="例）2020/4/1_x000a__x000a_※自動で和暦入力されます。" sqref="Q3:X4 F24:K24 F26:K26 Q24 AJ18:AO21 AV18" xr:uid="{E00A8B3D-60C1-4F53-B1DA-2655C40683DF}">
      <formula1>"令和　　年　　月　　日"</formula1>
    </dataValidation>
    <dataValidation type="list" allowBlank="1" showInputMessage="1" showErrorMessage="1" prompt="例）2020/4/1_x000a__x000a_※自動で和暦入力されます。" sqref="P24 P26" xr:uid="{0935E173-10C0-4332-AC1B-0304CED675E0}">
      <formula1>"令和　　年　　月　　日"</formula1>
    </dataValidation>
    <dataValidation type="list" allowBlank="1" showInputMessage="1" prompt="例）2020/4/1_x000a__x000a_※自動で和暦入力されます。_x000a_　「平成」の場合でも、例と同様に入力してください。_x000a_　自動で「平成」に切り替わります。_x000a_※手書きで記入したい場合、▼から「平成」の項目を選んで印刷してください。" sqref="S32 S30:X31 AV25:BA28" xr:uid="{052FCCBE-40B1-40D1-B8E4-16B47F156779}">
      <formula1>"令和　　年　　月　　日,平成　　年　　月　　日"</formula1>
    </dataValidation>
  </dataValidations>
  <pageMargins left="0.98425196850393704" right="0.31496062992125984" top="0.31496062992125984" bottom="3.937007874015748E-2" header="0" footer="0"/>
  <pageSetup paperSize="8" scale="94" orientation="landscape"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D6667-8FC1-479F-A24F-669FD19A9F09}">
  <sheetPr codeName="Sheet10"/>
  <dimension ref="A1:AP68"/>
  <sheetViews>
    <sheetView showGridLines="0" view="pageBreakPreview" zoomScaleNormal="100" zoomScaleSheetLayoutView="100" workbookViewId="0">
      <selection activeCell="AE3" sqref="AE3:AL3"/>
    </sheetView>
  </sheetViews>
  <sheetFormatPr defaultRowHeight="18.75"/>
  <cols>
    <col min="1" max="1" width="2.625" style="44" customWidth="1"/>
    <col min="2" max="4" width="1.625" style="44" customWidth="1"/>
    <col min="5" max="14" width="2.625" style="44" customWidth="1"/>
    <col min="15" max="17" width="1.625" style="44" customWidth="1"/>
    <col min="18" max="27" width="2.625" style="44" customWidth="1"/>
    <col min="28" max="30" width="1.625" style="44" customWidth="1"/>
    <col min="31" max="38" width="2.625" style="44" customWidth="1"/>
    <col min="39" max="256" width="9" style="44"/>
    <col min="257" max="257" width="2.625" style="44" customWidth="1"/>
    <col min="258" max="260" width="1.625" style="44" customWidth="1"/>
    <col min="261" max="270" width="2.625" style="44" customWidth="1"/>
    <col min="271" max="273" width="1.625" style="44" customWidth="1"/>
    <col min="274" max="283" width="2.625" style="44" customWidth="1"/>
    <col min="284" max="286" width="1.625" style="44" customWidth="1"/>
    <col min="287" max="294" width="2.625" style="44" customWidth="1"/>
    <col min="295" max="512" width="9" style="44"/>
    <col min="513" max="513" width="2.625" style="44" customWidth="1"/>
    <col min="514" max="516" width="1.625" style="44" customWidth="1"/>
    <col min="517" max="526" width="2.625" style="44" customWidth="1"/>
    <col min="527" max="529" width="1.625" style="44" customWidth="1"/>
    <col min="530" max="539" width="2.625" style="44" customWidth="1"/>
    <col min="540" max="542" width="1.625" style="44" customWidth="1"/>
    <col min="543" max="550" width="2.625" style="44" customWidth="1"/>
    <col min="551" max="768" width="9" style="44"/>
    <col min="769" max="769" width="2.625" style="44" customWidth="1"/>
    <col min="770" max="772" width="1.625" style="44" customWidth="1"/>
    <col min="773" max="782" width="2.625" style="44" customWidth="1"/>
    <col min="783" max="785" width="1.625" style="44" customWidth="1"/>
    <col min="786" max="795" width="2.625" style="44" customWidth="1"/>
    <col min="796" max="798" width="1.625" style="44" customWidth="1"/>
    <col min="799" max="806" width="2.625" style="44" customWidth="1"/>
    <col min="807" max="1024" width="9" style="44"/>
    <col min="1025" max="1025" width="2.625" style="44" customWidth="1"/>
    <col min="1026" max="1028" width="1.625" style="44" customWidth="1"/>
    <col min="1029" max="1038" width="2.625" style="44" customWidth="1"/>
    <col min="1039" max="1041" width="1.625" style="44" customWidth="1"/>
    <col min="1042" max="1051" width="2.625" style="44" customWidth="1"/>
    <col min="1052" max="1054" width="1.625" style="44" customWidth="1"/>
    <col min="1055" max="1062" width="2.625" style="44" customWidth="1"/>
    <col min="1063" max="1280" width="9" style="44"/>
    <col min="1281" max="1281" width="2.625" style="44" customWidth="1"/>
    <col min="1282" max="1284" width="1.625" style="44" customWidth="1"/>
    <col min="1285" max="1294" width="2.625" style="44" customWidth="1"/>
    <col min="1295" max="1297" width="1.625" style="44" customWidth="1"/>
    <col min="1298" max="1307" width="2.625" style="44" customWidth="1"/>
    <col min="1308" max="1310" width="1.625" style="44" customWidth="1"/>
    <col min="1311" max="1318" width="2.625" style="44" customWidth="1"/>
    <col min="1319" max="1536" width="9" style="44"/>
    <col min="1537" max="1537" width="2.625" style="44" customWidth="1"/>
    <col min="1538" max="1540" width="1.625" style="44" customWidth="1"/>
    <col min="1541" max="1550" width="2.625" style="44" customWidth="1"/>
    <col min="1551" max="1553" width="1.625" style="44" customWidth="1"/>
    <col min="1554" max="1563" width="2.625" style="44" customWidth="1"/>
    <col min="1564" max="1566" width="1.625" style="44" customWidth="1"/>
    <col min="1567" max="1574" width="2.625" style="44" customWidth="1"/>
    <col min="1575" max="1792" width="9" style="44"/>
    <col min="1793" max="1793" width="2.625" style="44" customWidth="1"/>
    <col min="1794" max="1796" width="1.625" style="44" customWidth="1"/>
    <col min="1797" max="1806" width="2.625" style="44" customWidth="1"/>
    <col min="1807" max="1809" width="1.625" style="44" customWidth="1"/>
    <col min="1810" max="1819" width="2.625" style="44" customWidth="1"/>
    <col min="1820" max="1822" width="1.625" style="44" customWidth="1"/>
    <col min="1823" max="1830" width="2.625" style="44" customWidth="1"/>
    <col min="1831" max="2048" width="9" style="44"/>
    <col min="2049" max="2049" width="2.625" style="44" customWidth="1"/>
    <col min="2050" max="2052" width="1.625" style="44" customWidth="1"/>
    <col min="2053" max="2062" width="2.625" style="44" customWidth="1"/>
    <col min="2063" max="2065" width="1.625" style="44" customWidth="1"/>
    <col min="2066" max="2075" width="2.625" style="44" customWidth="1"/>
    <col min="2076" max="2078" width="1.625" style="44" customWidth="1"/>
    <col min="2079" max="2086" width="2.625" style="44" customWidth="1"/>
    <col min="2087" max="2304" width="9" style="44"/>
    <col min="2305" max="2305" width="2.625" style="44" customWidth="1"/>
    <col min="2306" max="2308" width="1.625" style="44" customWidth="1"/>
    <col min="2309" max="2318" width="2.625" style="44" customWidth="1"/>
    <col min="2319" max="2321" width="1.625" style="44" customWidth="1"/>
    <col min="2322" max="2331" width="2.625" style="44" customWidth="1"/>
    <col min="2332" max="2334" width="1.625" style="44" customWidth="1"/>
    <col min="2335" max="2342" width="2.625" style="44" customWidth="1"/>
    <col min="2343" max="2560" width="9" style="44"/>
    <col min="2561" max="2561" width="2.625" style="44" customWidth="1"/>
    <col min="2562" max="2564" width="1.625" style="44" customWidth="1"/>
    <col min="2565" max="2574" width="2.625" style="44" customWidth="1"/>
    <col min="2575" max="2577" width="1.625" style="44" customWidth="1"/>
    <col min="2578" max="2587" width="2.625" style="44" customWidth="1"/>
    <col min="2588" max="2590" width="1.625" style="44" customWidth="1"/>
    <col min="2591" max="2598" width="2.625" style="44" customWidth="1"/>
    <col min="2599" max="2816" width="9" style="44"/>
    <col min="2817" max="2817" width="2.625" style="44" customWidth="1"/>
    <col min="2818" max="2820" width="1.625" style="44" customWidth="1"/>
    <col min="2821" max="2830" width="2.625" style="44" customWidth="1"/>
    <col min="2831" max="2833" width="1.625" style="44" customWidth="1"/>
    <col min="2834" max="2843" width="2.625" style="44" customWidth="1"/>
    <col min="2844" max="2846" width="1.625" style="44" customWidth="1"/>
    <col min="2847" max="2854" width="2.625" style="44" customWidth="1"/>
    <col min="2855" max="3072" width="9" style="44"/>
    <col min="3073" max="3073" width="2.625" style="44" customWidth="1"/>
    <col min="3074" max="3076" width="1.625" style="44" customWidth="1"/>
    <col min="3077" max="3086" width="2.625" style="44" customWidth="1"/>
    <col min="3087" max="3089" width="1.625" style="44" customWidth="1"/>
    <col min="3090" max="3099" width="2.625" style="44" customWidth="1"/>
    <col min="3100" max="3102" width="1.625" style="44" customWidth="1"/>
    <col min="3103" max="3110" width="2.625" style="44" customWidth="1"/>
    <col min="3111" max="3328" width="9" style="44"/>
    <col min="3329" max="3329" width="2.625" style="44" customWidth="1"/>
    <col min="3330" max="3332" width="1.625" style="44" customWidth="1"/>
    <col min="3333" max="3342" width="2.625" style="44" customWidth="1"/>
    <col min="3343" max="3345" width="1.625" style="44" customWidth="1"/>
    <col min="3346" max="3355" width="2.625" style="44" customWidth="1"/>
    <col min="3356" max="3358" width="1.625" style="44" customWidth="1"/>
    <col min="3359" max="3366" width="2.625" style="44" customWidth="1"/>
    <col min="3367" max="3584" width="9" style="44"/>
    <col min="3585" max="3585" width="2.625" style="44" customWidth="1"/>
    <col min="3586" max="3588" width="1.625" style="44" customWidth="1"/>
    <col min="3589" max="3598" width="2.625" style="44" customWidth="1"/>
    <col min="3599" max="3601" width="1.625" style="44" customWidth="1"/>
    <col min="3602" max="3611" width="2.625" style="44" customWidth="1"/>
    <col min="3612" max="3614" width="1.625" style="44" customWidth="1"/>
    <col min="3615" max="3622" width="2.625" style="44" customWidth="1"/>
    <col min="3623" max="3840" width="9" style="44"/>
    <col min="3841" max="3841" width="2.625" style="44" customWidth="1"/>
    <col min="3842" max="3844" width="1.625" style="44" customWidth="1"/>
    <col min="3845" max="3854" width="2.625" style="44" customWidth="1"/>
    <col min="3855" max="3857" width="1.625" style="44" customWidth="1"/>
    <col min="3858" max="3867" width="2.625" style="44" customWidth="1"/>
    <col min="3868" max="3870" width="1.625" style="44" customWidth="1"/>
    <col min="3871" max="3878" width="2.625" style="44" customWidth="1"/>
    <col min="3879" max="4096" width="9" style="44"/>
    <col min="4097" max="4097" width="2.625" style="44" customWidth="1"/>
    <col min="4098" max="4100" width="1.625" style="44" customWidth="1"/>
    <col min="4101" max="4110" width="2.625" style="44" customWidth="1"/>
    <col min="4111" max="4113" width="1.625" style="44" customWidth="1"/>
    <col min="4114" max="4123" width="2.625" style="44" customWidth="1"/>
    <col min="4124" max="4126" width="1.625" style="44" customWidth="1"/>
    <col min="4127" max="4134" width="2.625" style="44" customWidth="1"/>
    <col min="4135" max="4352" width="9" style="44"/>
    <col min="4353" max="4353" width="2.625" style="44" customWidth="1"/>
    <col min="4354" max="4356" width="1.625" style="44" customWidth="1"/>
    <col min="4357" max="4366" width="2.625" style="44" customWidth="1"/>
    <col min="4367" max="4369" width="1.625" style="44" customWidth="1"/>
    <col min="4370" max="4379" width="2.625" style="44" customWidth="1"/>
    <col min="4380" max="4382" width="1.625" style="44" customWidth="1"/>
    <col min="4383" max="4390" width="2.625" style="44" customWidth="1"/>
    <col min="4391" max="4608" width="9" style="44"/>
    <col min="4609" max="4609" width="2.625" style="44" customWidth="1"/>
    <col min="4610" max="4612" width="1.625" style="44" customWidth="1"/>
    <col min="4613" max="4622" width="2.625" style="44" customWidth="1"/>
    <col min="4623" max="4625" width="1.625" style="44" customWidth="1"/>
    <col min="4626" max="4635" width="2.625" style="44" customWidth="1"/>
    <col min="4636" max="4638" width="1.625" style="44" customWidth="1"/>
    <col min="4639" max="4646" width="2.625" style="44" customWidth="1"/>
    <col min="4647" max="4864" width="9" style="44"/>
    <col min="4865" max="4865" width="2.625" style="44" customWidth="1"/>
    <col min="4866" max="4868" width="1.625" style="44" customWidth="1"/>
    <col min="4869" max="4878" width="2.625" style="44" customWidth="1"/>
    <col min="4879" max="4881" width="1.625" style="44" customWidth="1"/>
    <col min="4882" max="4891" width="2.625" style="44" customWidth="1"/>
    <col min="4892" max="4894" width="1.625" style="44" customWidth="1"/>
    <col min="4895" max="4902" width="2.625" style="44" customWidth="1"/>
    <col min="4903" max="5120" width="9" style="44"/>
    <col min="5121" max="5121" width="2.625" style="44" customWidth="1"/>
    <col min="5122" max="5124" width="1.625" style="44" customWidth="1"/>
    <col min="5125" max="5134" width="2.625" style="44" customWidth="1"/>
    <col min="5135" max="5137" width="1.625" style="44" customWidth="1"/>
    <col min="5138" max="5147" width="2.625" style="44" customWidth="1"/>
    <col min="5148" max="5150" width="1.625" style="44" customWidth="1"/>
    <col min="5151" max="5158" width="2.625" style="44" customWidth="1"/>
    <col min="5159" max="5376" width="9" style="44"/>
    <col min="5377" max="5377" width="2.625" style="44" customWidth="1"/>
    <col min="5378" max="5380" width="1.625" style="44" customWidth="1"/>
    <col min="5381" max="5390" width="2.625" style="44" customWidth="1"/>
    <col min="5391" max="5393" width="1.625" style="44" customWidth="1"/>
    <col min="5394" max="5403" width="2.625" style="44" customWidth="1"/>
    <col min="5404" max="5406" width="1.625" style="44" customWidth="1"/>
    <col min="5407" max="5414" width="2.625" style="44" customWidth="1"/>
    <col min="5415" max="5632" width="9" style="44"/>
    <col min="5633" max="5633" width="2.625" style="44" customWidth="1"/>
    <col min="5634" max="5636" width="1.625" style="44" customWidth="1"/>
    <col min="5637" max="5646" width="2.625" style="44" customWidth="1"/>
    <col min="5647" max="5649" width="1.625" style="44" customWidth="1"/>
    <col min="5650" max="5659" width="2.625" style="44" customWidth="1"/>
    <col min="5660" max="5662" width="1.625" style="44" customWidth="1"/>
    <col min="5663" max="5670" width="2.625" style="44" customWidth="1"/>
    <col min="5671" max="5888" width="9" style="44"/>
    <col min="5889" max="5889" width="2.625" style="44" customWidth="1"/>
    <col min="5890" max="5892" width="1.625" style="44" customWidth="1"/>
    <col min="5893" max="5902" width="2.625" style="44" customWidth="1"/>
    <col min="5903" max="5905" width="1.625" style="44" customWidth="1"/>
    <col min="5906" max="5915" width="2.625" style="44" customWidth="1"/>
    <col min="5916" max="5918" width="1.625" style="44" customWidth="1"/>
    <col min="5919" max="5926" width="2.625" style="44" customWidth="1"/>
    <col min="5927" max="6144" width="9" style="44"/>
    <col min="6145" max="6145" width="2.625" style="44" customWidth="1"/>
    <col min="6146" max="6148" width="1.625" style="44" customWidth="1"/>
    <col min="6149" max="6158" width="2.625" style="44" customWidth="1"/>
    <col min="6159" max="6161" width="1.625" style="44" customWidth="1"/>
    <col min="6162" max="6171" width="2.625" style="44" customWidth="1"/>
    <col min="6172" max="6174" width="1.625" style="44" customWidth="1"/>
    <col min="6175" max="6182" width="2.625" style="44" customWidth="1"/>
    <col min="6183" max="6400" width="9" style="44"/>
    <col min="6401" max="6401" width="2.625" style="44" customWidth="1"/>
    <col min="6402" max="6404" width="1.625" style="44" customWidth="1"/>
    <col min="6405" max="6414" width="2.625" style="44" customWidth="1"/>
    <col min="6415" max="6417" width="1.625" style="44" customWidth="1"/>
    <col min="6418" max="6427" width="2.625" style="44" customWidth="1"/>
    <col min="6428" max="6430" width="1.625" style="44" customWidth="1"/>
    <col min="6431" max="6438" width="2.625" style="44" customWidth="1"/>
    <col min="6439" max="6656" width="9" style="44"/>
    <col min="6657" max="6657" width="2.625" style="44" customWidth="1"/>
    <col min="6658" max="6660" width="1.625" style="44" customWidth="1"/>
    <col min="6661" max="6670" width="2.625" style="44" customWidth="1"/>
    <col min="6671" max="6673" width="1.625" style="44" customWidth="1"/>
    <col min="6674" max="6683" width="2.625" style="44" customWidth="1"/>
    <col min="6684" max="6686" width="1.625" style="44" customWidth="1"/>
    <col min="6687" max="6694" width="2.625" style="44" customWidth="1"/>
    <col min="6695" max="6912" width="9" style="44"/>
    <col min="6913" max="6913" width="2.625" style="44" customWidth="1"/>
    <col min="6914" max="6916" width="1.625" style="44" customWidth="1"/>
    <col min="6917" max="6926" width="2.625" style="44" customWidth="1"/>
    <col min="6927" max="6929" width="1.625" style="44" customWidth="1"/>
    <col min="6930" max="6939" width="2.625" style="44" customWidth="1"/>
    <col min="6940" max="6942" width="1.625" style="44" customWidth="1"/>
    <col min="6943" max="6950" width="2.625" style="44" customWidth="1"/>
    <col min="6951" max="7168" width="9" style="44"/>
    <col min="7169" max="7169" width="2.625" style="44" customWidth="1"/>
    <col min="7170" max="7172" width="1.625" style="44" customWidth="1"/>
    <col min="7173" max="7182" width="2.625" style="44" customWidth="1"/>
    <col min="7183" max="7185" width="1.625" style="44" customWidth="1"/>
    <col min="7186" max="7195" width="2.625" style="44" customWidth="1"/>
    <col min="7196" max="7198" width="1.625" style="44" customWidth="1"/>
    <col min="7199" max="7206" width="2.625" style="44" customWidth="1"/>
    <col min="7207" max="7424" width="9" style="44"/>
    <col min="7425" max="7425" width="2.625" style="44" customWidth="1"/>
    <col min="7426" max="7428" width="1.625" style="44" customWidth="1"/>
    <col min="7429" max="7438" width="2.625" style="44" customWidth="1"/>
    <col min="7439" max="7441" width="1.625" style="44" customWidth="1"/>
    <col min="7442" max="7451" width="2.625" style="44" customWidth="1"/>
    <col min="7452" max="7454" width="1.625" style="44" customWidth="1"/>
    <col min="7455" max="7462" width="2.625" style="44" customWidth="1"/>
    <col min="7463" max="7680" width="9" style="44"/>
    <col min="7681" max="7681" width="2.625" style="44" customWidth="1"/>
    <col min="7682" max="7684" width="1.625" style="44" customWidth="1"/>
    <col min="7685" max="7694" width="2.625" style="44" customWidth="1"/>
    <col min="7695" max="7697" width="1.625" style="44" customWidth="1"/>
    <col min="7698" max="7707" width="2.625" style="44" customWidth="1"/>
    <col min="7708" max="7710" width="1.625" style="44" customWidth="1"/>
    <col min="7711" max="7718" width="2.625" style="44" customWidth="1"/>
    <col min="7719" max="7936" width="9" style="44"/>
    <col min="7937" max="7937" width="2.625" style="44" customWidth="1"/>
    <col min="7938" max="7940" width="1.625" style="44" customWidth="1"/>
    <col min="7941" max="7950" width="2.625" style="44" customWidth="1"/>
    <col min="7951" max="7953" width="1.625" style="44" customWidth="1"/>
    <col min="7954" max="7963" width="2.625" style="44" customWidth="1"/>
    <col min="7964" max="7966" width="1.625" style="44" customWidth="1"/>
    <col min="7967" max="7974" width="2.625" style="44" customWidth="1"/>
    <col min="7975" max="8192" width="9" style="44"/>
    <col min="8193" max="8193" width="2.625" style="44" customWidth="1"/>
    <col min="8194" max="8196" width="1.625" style="44" customWidth="1"/>
    <col min="8197" max="8206" width="2.625" style="44" customWidth="1"/>
    <col min="8207" max="8209" width="1.625" style="44" customWidth="1"/>
    <col min="8210" max="8219" width="2.625" style="44" customWidth="1"/>
    <col min="8220" max="8222" width="1.625" style="44" customWidth="1"/>
    <col min="8223" max="8230" width="2.625" style="44" customWidth="1"/>
    <col min="8231" max="8448" width="9" style="44"/>
    <col min="8449" max="8449" width="2.625" style="44" customWidth="1"/>
    <col min="8450" max="8452" width="1.625" style="44" customWidth="1"/>
    <col min="8453" max="8462" width="2.625" style="44" customWidth="1"/>
    <col min="8463" max="8465" width="1.625" style="44" customWidth="1"/>
    <col min="8466" max="8475" width="2.625" style="44" customWidth="1"/>
    <col min="8476" max="8478" width="1.625" style="44" customWidth="1"/>
    <col min="8479" max="8486" width="2.625" style="44" customWidth="1"/>
    <col min="8487" max="8704" width="9" style="44"/>
    <col min="8705" max="8705" width="2.625" style="44" customWidth="1"/>
    <col min="8706" max="8708" width="1.625" style="44" customWidth="1"/>
    <col min="8709" max="8718" width="2.625" style="44" customWidth="1"/>
    <col min="8719" max="8721" width="1.625" style="44" customWidth="1"/>
    <col min="8722" max="8731" width="2.625" style="44" customWidth="1"/>
    <col min="8732" max="8734" width="1.625" style="44" customWidth="1"/>
    <col min="8735" max="8742" width="2.625" style="44" customWidth="1"/>
    <col min="8743" max="8960" width="9" style="44"/>
    <col min="8961" max="8961" width="2.625" style="44" customWidth="1"/>
    <col min="8962" max="8964" width="1.625" style="44" customWidth="1"/>
    <col min="8965" max="8974" width="2.625" style="44" customWidth="1"/>
    <col min="8975" max="8977" width="1.625" style="44" customWidth="1"/>
    <col min="8978" max="8987" width="2.625" style="44" customWidth="1"/>
    <col min="8988" max="8990" width="1.625" style="44" customWidth="1"/>
    <col min="8991" max="8998" width="2.625" style="44" customWidth="1"/>
    <col min="8999" max="9216" width="9" style="44"/>
    <col min="9217" max="9217" width="2.625" style="44" customWidth="1"/>
    <col min="9218" max="9220" width="1.625" style="44" customWidth="1"/>
    <col min="9221" max="9230" width="2.625" style="44" customWidth="1"/>
    <col min="9231" max="9233" width="1.625" style="44" customWidth="1"/>
    <col min="9234" max="9243" width="2.625" style="44" customWidth="1"/>
    <col min="9244" max="9246" width="1.625" style="44" customWidth="1"/>
    <col min="9247" max="9254" width="2.625" style="44" customWidth="1"/>
    <col min="9255" max="9472" width="9" style="44"/>
    <col min="9473" max="9473" width="2.625" style="44" customWidth="1"/>
    <col min="9474" max="9476" width="1.625" style="44" customWidth="1"/>
    <col min="9477" max="9486" width="2.625" style="44" customWidth="1"/>
    <col min="9487" max="9489" width="1.625" style="44" customWidth="1"/>
    <col min="9490" max="9499" width="2.625" style="44" customWidth="1"/>
    <col min="9500" max="9502" width="1.625" style="44" customWidth="1"/>
    <col min="9503" max="9510" width="2.625" style="44" customWidth="1"/>
    <col min="9511" max="9728" width="9" style="44"/>
    <col min="9729" max="9729" width="2.625" style="44" customWidth="1"/>
    <col min="9730" max="9732" width="1.625" style="44" customWidth="1"/>
    <col min="9733" max="9742" width="2.625" style="44" customWidth="1"/>
    <col min="9743" max="9745" width="1.625" style="44" customWidth="1"/>
    <col min="9746" max="9755" width="2.625" style="44" customWidth="1"/>
    <col min="9756" max="9758" width="1.625" style="44" customWidth="1"/>
    <col min="9759" max="9766" width="2.625" style="44" customWidth="1"/>
    <col min="9767" max="9984" width="9" style="44"/>
    <col min="9985" max="9985" width="2.625" style="44" customWidth="1"/>
    <col min="9986" max="9988" width="1.625" style="44" customWidth="1"/>
    <col min="9989" max="9998" width="2.625" style="44" customWidth="1"/>
    <col min="9999" max="10001" width="1.625" style="44" customWidth="1"/>
    <col min="10002" max="10011" width="2.625" style="44" customWidth="1"/>
    <col min="10012" max="10014" width="1.625" style="44" customWidth="1"/>
    <col min="10015" max="10022" width="2.625" style="44" customWidth="1"/>
    <col min="10023" max="10240" width="9" style="44"/>
    <col min="10241" max="10241" width="2.625" style="44" customWidth="1"/>
    <col min="10242" max="10244" width="1.625" style="44" customWidth="1"/>
    <col min="10245" max="10254" width="2.625" style="44" customWidth="1"/>
    <col min="10255" max="10257" width="1.625" style="44" customWidth="1"/>
    <col min="10258" max="10267" width="2.625" style="44" customWidth="1"/>
    <col min="10268" max="10270" width="1.625" style="44" customWidth="1"/>
    <col min="10271" max="10278" width="2.625" style="44" customWidth="1"/>
    <col min="10279" max="10496" width="9" style="44"/>
    <col min="10497" max="10497" width="2.625" style="44" customWidth="1"/>
    <col min="10498" max="10500" width="1.625" style="44" customWidth="1"/>
    <col min="10501" max="10510" width="2.625" style="44" customWidth="1"/>
    <col min="10511" max="10513" width="1.625" style="44" customWidth="1"/>
    <col min="10514" max="10523" width="2.625" style="44" customWidth="1"/>
    <col min="10524" max="10526" width="1.625" style="44" customWidth="1"/>
    <col min="10527" max="10534" width="2.625" style="44" customWidth="1"/>
    <col min="10535" max="10752" width="9" style="44"/>
    <col min="10753" max="10753" width="2.625" style="44" customWidth="1"/>
    <col min="10754" max="10756" width="1.625" style="44" customWidth="1"/>
    <col min="10757" max="10766" width="2.625" style="44" customWidth="1"/>
    <col min="10767" max="10769" width="1.625" style="44" customWidth="1"/>
    <col min="10770" max="10779" width="2.625" style="44" customWidth="1"/>
    <col min="10780" max="10782" width="1.625" style="44" customWidth="1"/>
    <col min="10783" max="10790" width="2.625" style="44" customWidth="1"/>
    <col min="10791" max="11008" width="9" style="44"/>
    <col min="11009" max="11009" width="2.625" style="44" customWidth="1"/>
    <col min="11010" max="11012" width="1.625" style="44" customWidth="1"/>
    <col min="11013" max="11022" width="2.625" style="44" customWidth="1"/>
    <col min="11023" max="11025" width="1.625" style="44" customWidth="1"/>
    <col min="11026" max="11035" width="2.625" style="44" customWidth="1"/>
    <col min="11036" max="11038" width="1.625" style="44" customWidth="1"/>
    <col min="11039" max="11046" width="2.625" style="44" customWidth="1"/>
    <col min="11047" max="11264" width="9" style="44"/>
    <col min="11265" max="11265" width="2.625" style="44" customWidth="1"/>
    <col min="11266" max="11268" width="1.625" style="44" customWidth="1"/>
    <col min="11269" max="11278" width="2.625" style="44" customWidth="1"/>
    <col min="11279" max="11281" width="1.625" style="44" customWidth="1"/>
    <col min="11282" max="11291" width="2.625" style="44" customWidth="1"/>
    <col min="11292" max="11294" width="1.625" style="44" customWidth="1"/>
    <col min="11295" max="11302" width="2.625" style="44" customWidth="1"/>
    <col min="11303" max="11520" width="9" style="44"/>
    <col min="11521" max="11521" width="2.625" style="44" customWidth="1"/>
    <col min="11522" max="11524" width="1.625" style="44" customWidth="1"/>
    <col min="11525" max="11534" width="2.625" style="44" customWidth="1"/>
    <col min="11535" max="11537" width="1.625" style="44" customWidth="1"/>
    <col min="11538" max="11547" width="2.625" style="44" customWidth="1"/>
    <col min="11548" max="11550" width="1.625" style="44" customWidth="1"/>
    <col min="11551" max="11558" width="2.625" style="44" customWidth="1"/>
    <col min="11559" max="11776" width="9" style="44"/>
    <col min="11777" max="11777" width="2.625" style="44" customWidth="1"/>
    <col min="11778" max="11780" width="1.625" style="44" customWidth="1"/>
    <col min="11781" max="11790" width="2.625" style="44" customWidth="1"/>
    <col min="11791" max="11793" width="1.625" style="44" customWidth="1"/>
    <col min="11794" max="11803" width="2.625" style="44" customWidth="1"/>
    <col min="11804" max="11806" width="1.625" style="44" customWidth="1"/>
    <col min="11807" max="11814" width="2.625" style="44" customWidth="1"/>
    <col min="11815" max="12032" width="9" style="44"/>
    <col min="12033" max="12033" width="2.625" style="44" customWidth="1"/>
    <col min="12034" max="12036" width="1.625" style="44" customWidth="1"/>
    <col min="12037" max="12046" width="2.625" style="44" customWidth="1"/>
    <col min="12047" max="12049" width="1.625" style="44" customWidth="1"/>
    <col min="12050" max="12059" width="2.625" style="44" customWidth="1"/>
    <col min="12060" max="12062" width="1.625" style="44" customWidth="1"/>
    <col min="12063" max="12070" width="2.625" style="44" customWidth="1"/>
    <col min="12071" max="12288" width="9" style="44"/>
    <col min="12289" max="12289" width="2.625" style="44" customWidth="1"/>
    <col min="12290" max="12292" width="1.625" style="44" customWidth="1"/>
    <col min="12293" max="12302" width="2.625" style="44" customWidth="1"/>
    <col min="12303" max="12305" width="1.625" style="44" customWidth="1"/>
    <col min="12306" max="12315" width="2.625" style="44" customWidth="1"/>
    <col min="12316" max="12318" width="1.625" style="44" customWidth="1"/>
    <col min="12319" max="12326" width="2.625" style="44" customWidth="1"/>
    <col min="12327" max="12544" width="9" style="44"/>
    <col min="12545" max="12545" width="2.625" style="44" customWidth="1"/>
    <col min="12546" max="12548" width="1.625" style="44" customWidth="1"/>
    <col min="12549" max="12558" width="2.625" style="44" customWidth="1"/>
    <col min="12559" max="12561" width="1.625" style="44" customWidth="1"/>
    <col min="12562" max="12571" width="2.625" style="44" customWidth="1"/>
    <col min="12572" max="12574" width="1.625" style="44" customWidth="1"/>
    <col min="12575" max="12582" width="2.625" style="44" customWidth="1"/>
    <col min="12583" max="12800" width="9" style="44"/>
    <col min="12801" max="12801" width="2.625" style="44" customWidth="1"/>
    <col min="12802" max="12804" width="1.625" style="44" customWidth="1"/>
    <col min="12805" max="12814" width="2.625" style="44" customWidth="1"/>
    <col min="12815" max="12817" width="1.625" style="44" customWidth="1"/>
    <col min="12818" max="12827" width="2.625" style="44" customWidth="1"/>
    <col min="12828" max="12830" width="1.625" style="44" customWidth="1"/>
    <col min="12831" max="12838" width="2.625" style="44" customWidth="1"/>
    <col min="12839" max="13056" width="9" style="44"/>
    <col min="13057" max="13057" width="2.625" style="44" customWidth="1"/>
    <col min="13058" max="13060" width="1.625" style="44" customWidth="1"/>
    <col min="13061" max="13070" width="2.625" style="44" customWidth="1"/>
    <col min="13071" max="13073" width="1.625" style="44" customWidth="1"/>
    <col min="13074" max="13083" width="2.625" style="44" customWidth="1"/>
    <col min="13084" max="13086" width="1.625" style="44" customWidth="1"/>
    <col min="13087" max="13094" width="2.625" style="44" customWidth="1"/>
    <col min="13095" max="13312" width="9" style="44"/>
    <col min="13313" max="13313" width="2.625" style="44" customWidth="1"/>
    <col min="13314" max="13316" width="1.625" style="44" customWidth="1"/>
    <col min="13317" max="13326" width="2.625" style="44" customWidth="1"/>
    <col min="13327" max="13329" width="1.625" style="44" customWidth="1"/>
    <col min="13330" max="13339" width="2.625" style="44" customWidth="1"/>
    <col min="13340" max="13342" width="1.625" style="44" customWidth="1"/>
    <col min="13343" max="13350" width="2.625" style="44" customWidth="1"/>
    <col min="13351" max="13568" width="9" style="44"/>
    <col min="13569" max="13569" width="2.625" style="44" customWidth="1"/>
    <col min="13570" max="13572" width="1.625" style="44" customWidth="1"/>
    <col min="13573" max="13582" width="2.625" style="44" customWidth="1"/>
    <col min="13583" max="13585" width="1.625" style="44" customWidth="1"/>
    <col min="13586" max="13595" width="2.625" style="44" customWidth="1"/>
    <col min="13596" max="13598" width="1.625" style="44" customWidth="1"/>
    <col min="13599" max="13606" width="2.625" style="44" customWidth="1"/>
    <col min="13607" max="13824" width="9" style="44"/>
    <col min="13825" max="13825" width="2.625" style="44" customWidth="1"/>
    <col min="13826" max="13828" width="1.625" style="44" customWidth="1"/>
    <col min="13829" max="13838" width="2.625" style="44" customWidth="1"/>
    <col min="13839" max="13841" width="1.625" style="44" customWidth="1"/>
    <col min="13842" max="13851" width="2.625" style="44" customWidth="1"/>
    <col min="13852" max="13854" width="1.625" style="44" customWidth="1"/>
    <col min="13855" max="13862" width="2.625" style="44" customWidth="1"/>
    <col min="13863" max="14080" width="9" style="44"/>
    <col min="14081" max="14081" width="2.625" style="44" customWidth="1"/>
    <col min="14082" max="14084" width="1.625" style="44" customWidth="1"/>
    <col min="14085" max="14094" width="2.625" style="44" customWidth="1"/>
    <col min="14095" max="14097" width="1.625" style="44" customWidth="1"/>
    <col min="14098" max="14107" width="2.625" style="44" customWidth="1"/>
    <col min="14108" max="14110" width="1.625" style="44" customWidth="1"/>
    <col min="14111" max="14118" width="2.625" style="44" customWidth="1"/>
    <col min="14119" max="14336" width="9" style="44"/>
    <col min="14337" max="14337" width="2.625" style="44" customWidth="1"/>
    <col min="14338" max="14340" width="1.625" style="44" customWidth="1"/>
    <col min="14341" max="14350" width="2.625" style="44" customWidth="1"/>
    <col min="14351" max="14353" width="1.625" style="44" customWidth="1"/>
    <col min="14354" max="14363" width="2.625" style="44" customWidth="1"/>
    <col min="14364" max="14366" width="1.625" style="44" customWidth="1"/>
    <col min="14367" max="14374" width="2.625" style="44" customWidth="1"/>
    <col min="14375" max="14592" width="9" style="44"/>
    <col min="14593" max="14593" width="2.625" style="44" customWidth="1"/>
    <col min="14594" max="14596" width="1.625" style="44" customWidth="1"/>
    <col min="14597" max="14606" width="2.625" style="44" customWidth="1"/>
    <col min="14607" max="14609" width="1.625" style="44" customWidth="1"/>
    <col min="14610" max="14619" width="2.625" style="44" customWidth="1"/>
    <col min="14620" max="14622" width="1.625" style="44" customWidth="1"/>
    <col min="14623" max="14630" width="2.625" style="44" customWidth="1"/>
    <col min="14631" max="14848" width="9" style="44"/>
    <col min="14849" max="14849" width="2.625" style="44" customWidth="1"/>
    <col min="14850" max="14852" width="1.625" style="44" customWidth="1"/>
    <col min="14853" max="14862" width="2.625" style="44" customWidth="1"/>
    <col min="14863" max="14865" width="1.625" style="44" customWidth="1"/>
    <col min="14866" max="14875" width="2.625" style="44" customWidth="1"/>
    <col min="14876" max="14878" width="1.625" style="44" customWidth="1"/>
    <col min="14879" max="14886" width="2.625" style="44" customWidth="1"/>
    <col min="14887" max="15104" width="9" style="44"/>
    <col min="15105" max="15105" width="2.625" style="44" customWidth="1"/>
    <col min="15106" max="15108" width="1.625" style="44" customWidth="1"/>
    <col min="15109" max="15118" width="2.625" style="44" customWidth="1"/>
    <col min="15119" max="15121" width="1.625" style="44" customWidth="1"/>
    <col min="15122" max="15131" width="2.625" style="44" customWidth="1"/>
    <col min="15132" max="15134" width="1.625" style="44" customWidth="1"/>
    <col min="15135" max="15142" width="2.625" style="44" customWidth="1"/>
    <col min="15143" max="15360" width="9" style="44"/>
    <col min="15361" max="15361" width="2.625" style="44" customWidth="1"/>
    <col min="15362" max="15364" width="1.625" style="44" customWidth="1"/>
    <col min="15365" max="15374" width="2.625" style="44" customWidth="1"/>
    <col min="15375" max="15377" width="1.625" style="44" customWidth="1"/>
    <col min="15378" max="15387" width="2.625" style="44" customWidth="1"/>
    <col min="15388" max="15390" width="1.625" style="44" customWidth="1"/>
    <col min="15391" max="15398" width="2.625" style="44" customWidth="1"/>
    <col min="15399" max="15616" width="9" style="44"/>
    <col min="15617" max="15617" width="2.625" style="44" customWidth="1"/>
    <col min="15618" max="15620" width="1.625" style="44" customWidth="1"/>
    <col min="15621" max="15630" width="2.625" style="44" customWidth="1"/>
    <col min="15631" max="15633" width="1.625" style="44" customWidth="1"/>
    <col min="15634" max="15643" width="2.625" style="44" customWidth="1"/>
    <col min="15644" max="15646" width="1.625" style="44" customWidth="1"/>
    <col min="15647" max="15654" width="2.625" style="44" customWidth="1"/>
    <col min="15655" max="15872" width="9" style="44"/>
    <col min="15873" max="15873" width="2.625" style="44" customWidth="1"/>
    <col min="15874" max="15876" width="1.625" style="44" customWidth="1"/>
    <col min="15877" max="15886" width="2.625" style="44" customWidth="1"/>
    <col min="15887" max="15889" width="1.625" style="44" customWidth="1"/>
    <col min="15890" max="15899" width="2.625" style="44" customWidth="1"/>
    <col min="15900" max="15902" width="1.625" style="44" customWidth="1"/>
    <col min="15903" max="15910" width="2.625" style="44" customWidth="1"/>
    <col min="15911" max="16128" width="9" style="44"/>
    <col min="16129" max="16129" width="2.625" style="44" customWidth="1"/>
    <col min="16130" max="16132" width="1.625" style="44" customWidth="1"/>
    <col min="16133" max="16142" width="2.625" style="44" customWidth="1"/>
    <col min="16143" max="16145" width="1.625" style="44" customWidth="1"/>
    <col min="16146" max="16155" width="2.625" style="44" customWidth="1"/>
    <col min="16156" max="16158" width="1.625" style="44" customWidth="1"/>
    <col min="16159" max="16166" width="2.625" style="44" customWidth="1"/>
    <col min="16167" max="16384" width="9" style="44"/>
  </cols>
  <sheetData>
    <row r="1" spans="1:42" s="25" customFormat="1" ht="37.5" customHeight="1">
      <c r="B1" s="461" t="s">
        <v>1184</v>
      </c>
      <c r="AG1" s="1237" t="str">
        <f>HYPERLINK("#提出書類一覧表!$A$1","一覧へ戻る")</f>
        <v>一覧へ戻る</v>
      </c>
      <c r="AH1" s="1237"/>
      <c r="AI1" s="1237"/>
      <c r="AJ1" s="1237"/>
      <c r="AK1" s="1237"/>
      <c r="AL1" s="1237"/>
      <c r="AM1" s="1237"/>
    </row>
    <row r="2" spans="1:42">
      <c r="A2" s="545" t="s">
        <v>1410</v>
      </c>
      <c r="B2" s="67"/>
      <c r="C2" s="67"/>
      <c r="D2" s="67"/>
      <c r="E2" s="67"/>
      <c r="F2" s="67"/>
      <c r="G2" s="67"/>
      <c r="H2" s="67"/>
      <c r="I2" s="67"/>
      <c r="J2" s="67"/>
      <c r="K2" s="67"/>
      <c r="L2" s="43"/>
      <c r="AC2" s="45"/>
      <c r="AD2" s="45"/>
      <c r="AE2" s="45"/>
      <c r="AL2" s="46"/>
      <c r="AM2" s="47"/>
      <c r="AN2" s="47"/>
      <c r="AO2" s="47"/>
      <c r="AP2" s="47"/>
    </row>
    <row r="3" spans="1:42" ht="18" customHeight="1">
      <c r="A3" s="48"/>
      <c r="B3" s="48"/>
      <c r="C3" s="48"/>
      <c r="D3" s="48"/>
      <c r="E3" s="48"/>
      <c r="F3" s="48"/>
      <c r="G3" s="48"/>
      <c r="H3" s="49"/>
      <c r="I3" s="49"/>
      <c r="J3" s="49"/>
      <c r="AE3" s="1243" t="s">
        <v>1040</v>
      </c>
      <c r="AF3" s="1243"/>
      <c r="AG3" s="1243"/>
      <c r="AH3" s="1243"/>
      <c r="AI3" s="1243"/>
      <c r="AJ3" s="1243"/>
      <c r="AK3" s="1243"/>
      <c r="AL3" s="1243"/>
      <c r="AM3" s="47"/>
      <c r="AN3" s="47"/>
      <c r="AO3" s="47"/>
      <c r="AP3" s="47"/>
    </row>
    <row r="4" spans="1:42" ht="18" customHeight="1">
      <c r="A4" s="49"/>
      <c r="B4" s="49"/>
      <c r="C4" s="49"/>
      <c r="D4" s="49"/>
      <c r="E4" s="49"/>
      <c r="F4" s="49"/>
      <c r="G4" s="49"/>
      <c r="H4" s="49"/>
      <c r="I4" s="49"/>
      <c r="J4" s="49"/>
      <c r="AF4" s="50"/>
      <c r="AG4" s="50"/>
      <c r="AH4" s="50"/>
      <c r="AI4" s="50"/>
      <c r="AJ4" s="50"/>
      <c r="AK4" s="50"/>
      <c r="AL4" s="50"/>
      <c r="AM4" s="47"/>
      <c r="AN4" s="47"/>
      <c r="AO4" s="47"/>
      <c r="AP4" s="47"/>
    </row>
    <row r="5" spans="1:42" ht="20.25">
      <c r="N5" s="1238" t="s">
        <v>191</v>
      </c>
      <c r="O5" s="1238"/>
      <c r="P5" s="1238"/>
      <c r="Q5" s="1238"/>
      <c r="R5" s="1238"/>
      <c r="S5" s="1238"/>
      <c r="T5" s="1238"/>
      <c r="U5" s="1238"/>
      <c r="V5" s="1238"/>
      <c r="W5" s="1238"/>
      <c r="X5" s="1238"/>
      <c r="Y5" s="1238"/>
      <c r="Z5" s="1238"/>
      <c r="AM5" s="47"/>
      <c r="AN5" s="47"/>
      <c r="AO5" s="47"/>
      <c r="AP5" s="47"/>
    </row>
    <row r="6" spans="1:42" ht="20.100000000000001" customHeight="1">
      <c r="N6" s="1239" t="s">
        <v>192</v>
      </c>
      <c r="O6" s="1239"/>
      <c r="P6" s="1239"/>
      <c r="Q6" s="1239"/>
      <c r="R6" s="1239"/>
      <c r="S6" s="1239"/>
      <c r="T6" s="1239"/>
      <c r="U6" s="1239"/>
      <c r="V6" s="1239"/>
      <c r="W6" s="1239"/>
      <c r="X6" s="1239"/>
      <c r="Y6" s="1239"/>
      <c r="Z6" s="1239"/>
      <c r="AM6" s="47"/>
      <c r="AN6" s="47"/>
      <c r="AO6" s="47"/>
      <c r="AP6" s="47"/>
    </row>
    <row r="7" spans="1:42" ht="20.100000000000001" customHeight="1">
      <c r="AM7" s="47"/>
      <c r="AN7" s="47"/>
      <c r="AO7" s="47"/>
      <c r="AP7" s="47"/>
    </row>
    <row r="8" spans="1:42" ht="21.95" customHeight="1">
      <c r="M8" s="1240"/>
      <c r="N8" s="1221" t="s">
        <v>193</v>
      </c>
      <c r="O8" s="1242"/>
      <c r="P8" s="1242"/>
      <c r="Q8" s="1242"/>
      <c r="R8" s="1242"/>
      <c r="S8" s="1242"/>
      <c r="T8" s="1222"/>
      <c r="U8" s="1223" t="str">
        <f>標準入力!$H$7</f>
        <v>●●●●株式会社</v>
      </c>
      <c r="V8" s="1224"/>
      <c r="W8" s="1224"/>
      <c r="X8" s="1224"/>
      <c r="Y8" s="1224"/>
      <c r="Z8" s="1225"/>
      <c r="AM8" s="47"/>
      <c r="AN8" s="47"/>
      <c r="AO8" s="47"/>
      <c r="AP8" s="47"/>
    </row>
    <row r="9" spans="1:42" ht="21.95" customHeight="1">
      <c r="M9" s="1241"/>
      <c r="N9" s="1227" t="s">
        <v>194</v>
      </c>
      <c r="O9" s="1227"/>
      <c r="P9" s="1227"/>
      <c r="Q9" s="1227"/>
      <c r="R9" s="1227"/>
      <c r="S9" s="1227"/>
      <c r="T9" s="1227"/>
      <c r="U9" s="1223" t="str">
        <f>標準入力!$H$11</f>
        <v>▲▲　▲▲</v>
      </c>
      <c r="V9" s="1224"/>
      <c r="W9" s="1224"/>
      <c r="X9" s="1224"/>
      <c r="Y9" s="1224"/>
      <c r="Z9" s="1225"/>
      <c r="AM9" s="47"/>
      <c r="AN9" s="47"/>
      <c r="AO9" s="47"/>
      <c r="AP9" s="47"/>
    </row>
    <row r="10" spans="1:42" ht="21.95" customHeight="1">
      <c r="M10" s="1241"/>
      <c r="N10" s="1227" t="s">
        <v>195</v>
      </c>
      <c r="O10" s="1227"/>
      <c r="P10" s="1227"/>
      <c r="Q10" s="1227"/>
      <c r="R10" s="1227"/>
      <c r="S10" s="1227"/>
      <c r="T10" s="1227"/>
      <c r="U10" s="1223" t="str">
        <f>標準入力!$H$13</f>
        <v>◆◆　◆◆</v>
      </c>
      <c r="V10" s="1224"/>
      <c r="W10" s="1224"/>
      <c r="X10" s="1224"/>
      <c r="Y10" s="1224"/>
      <c r="Z10" s="1225"/>
      <c r="AM10" s="47"/>
      <c r="AN10" s="47"/>
      <c r="AO10" s="47"/>
      <c r="AP10" s="47"/>
    </row>
    <row r="11" spans="1:42" ht="21.95" customHeight="1">
      <c r="M11" s="1241"/>
      <c r="N11" s="1226" t="s">
        <v>196</v>
      </c>
      <c r="O11" s="1227"/>
      <c r="P11" s="1227"/>
      <c r="Q11" s="1227"/>
      <c r="R11" s="1227"/>
      <c r="S11" s="1227"/>
      <c r="T11" s="1227"/>
      <c r="U11" s="1228"/>
      <c r="V11" s="1229"/>
      <c r="W11" s="1229"/>
      <c r="X11" s="1229"/>
      <c r="Y11" s="1229"/>
      <c r="Z11" s="1230"/>
      <c r="AM11" s="47"/>
      <c r="AN11" s="47"/>
      <c r="AO11" s="47"/>
      <c r="AP11" s="47"/>
    </row>
    <row r="12" spans="1:42" ht="21.95" customHeight="1">
      <c r="M12" s="1241"/>
      <c r="N12" s="51"/>
      <c r="O12" s="1231" t="s">
        <v>197</v>
      </c>
      <c r="P12" s="1232"/>
      <c r="Q12" s="1232"/>
      <c r="R12" s="1232"/>
      <c r="S12" s="1232"/>
      <c r="T12" s="1233"/>
      <c r="U12" s="1228"/>
      <c r="V12" s="1229"/>
      <c r="W12" s="1229"/>
      <c r="X12" s="1229"/>
      <c r="Y12" s="1229"/>
      <c r="Z12" s="1230"/>
      <c r="AM12" s="47"/>
      <c r="AN12" s="47"/>
      <c r="AO12" s="47"/>
      <c r="AP12" s="47"/>
    </row>
    <row r="13" spans="1:42" ht="21.95" customHeight="1">
      <c r="M13" s="52" t="s">
        <v>198</v>
      </c>
      <c r="N13" s="1234" t="s">
        <v>199</v>
      </c>
      <c r="O13" s="1235"/>
      <c r="P13" s="1235"/>
      <c r="Q13" s="1235"/>
      <c r="R13" s="1235"/>
      <c r="S13" s="1235"/>
      <c r="T13" s="1236"/>
      <c r="U13" s="1228"/>
      <c r="V13" s="1229"/>
      <c r="W13" s="1229"/>
      <c r="X13" s="1229"/>
      <c r="Y13" s="1229"/>
      <c r="Z13" s="1230"/>
      <c r="AM13" s="47"/>
      <c r="AN13" s="47"/>
      <c r="AO13" s="47"/>
      <c r="AP13" s="47"/>
    </row>
    <row r="14" spans="1:42" ht="21.95" customHeight="1">
      <c r="M14" s="1221" t="s">
        <v>200</v>
      </c>
      <c r="N14" s="1222"/>
      <c r="O14" s="1213" t="s">
        <v>1040</v>
      </c>
      <c r="P14" s="1214"/>
      <c r="Q14" s="1214"/>
      <c r="R14" s="1214"/>
      <c r="S14" s="1214"/>
      <c r="T14" s="1214"/>
      <c r="U14" s="53" t="s">
        <v>201</v>
      </c>
      <c r="V14" s="1214" t="s">
        <v>1040</v>
      </c>
      <c r="W14" s="1214"/>
      <c r="X14" s="1214"/>
      <c r="Y14" s="1214"/>
      <c r="Z14" s="1215"/>
      <c r="AM14" s="47"/>
      <c r="AN14" s="47"/>
      <c r="AO14" s="47"/>
      <c r="AP14" s="47"/>
    </row>
    <row r="15" spans="1:42" ht="18" customHeight="1">
      <c r="H15" s="54"/>
      <c r="I15" s="54"/>
      <c r="J15" s="54"/>
      <c r="K15" s="54"/>
      <c r="L15" s="54"/>
      <c r="M15" s="54"/>
      <c r="N15" s="54"/>
      <c r="O15" s="54"/>
      <c r="P15" s="54"/>
      <c r="Q15" s="54"/>
      <c r="R15" s="54"/>
      <c r="S15" s="54"/>
      <c r="T15" s="55"/>
      <c r="U15" s="54"/>
      <c r="V15" s="54"/>
      <c r="W15" s="54"/>
      <c r="X15" s="54"/>
      <c r="Y15" s="54"/>
      <c r="Z15" s="54"/>
      <c r="AA15" s="54"/>
      <c r="AB15" s="54"/>
      <c r="AC15" s="54"/>
      <c r="AD15" s="54"/>
      <c r="AE15" s="54"/>
      <c r="AF15" s="54"/>
      <c r="AM15" s="47"/>
      <c r="AN15" s="47"/>
      <c r="AO15" s="47"/>
      <c r="AP15" s="47"/>
    </row>
    <row r="16" spans="1:42" ht="18" customHeight="1">
      <c r="G16" s="56"/>
      <c r="S16" s="57"/>
      <c r="T16" s="58"/>
      <c r="AG16" s="58"/>
      <c r="AM16" s="47"/>
      <c r="AN16" s="47"/>
      <c r="AO16" s="47"/>
      <c r="AP16" s="47"/>
    </row>
    <row r="17" spans="1:42" ht="18" customHeight="1">
      <c r="A17" s="1220" t="s">
        <v>202</v>
      </c>
      <c r="B17" s="1220"/>
      <c r="C17" s="1220"/>
      <c r="D17" s="1220"/>
      <c r="E17" s="1220"/>
      <c r="F17" s="1220"/>
      <c r="G17" s="1220"/>
      <c r="H17" s="1220"/>
      <c r="I17" s="1220"/>
      <c r="J17" s="1220"/>
      <c r="K17" s="1220"/>
      <c r="L17" s="1220"/>
      <c r="N17" s="1220" t="s">
        <v>202</v>
      </c>
      <c r="O17" s="1220"/>
      <c r="P17" s="1220"/>
      <c r="Q17" s="1220"/>
      <c r="R17" s="1220"/>
      <c r="S17" s="1220"/>
      <c r="T17" s="1220"/>
      <c r="U17" s="1220"/>
      <c r="V17" s="1220"/>
      <c r="W17" s="1220"/>
      <c r="X17" s="1220"/>
      <c r="Y17" s="1220"/>
      <c r="AA17" s="1220" t="s">
        <v>202</v>
      </c>
      <c r="AB17" s="1220"/>
      <c r="AC17" s="1220"/>
      <c r="AD17" s="1220"/>
      <c r="AE17" s="1220"/>
      <c r="AF17" s="1220"/>
      <c r="AG17" s="1220"/>
      <c r="AH17" s="1220"/>
      <c r="AI17" s="1220"/>
      <c r="AJ17" s="1220"/>
      <c r="AK17" s="1220"/>
      <c r="AL17" s="1220"/>
      <c r="AM17" s="47"/>
      <c r="AN17" s="47"/>
      <c r="AO17" s="47"/>
      <c r="AP17" s="47"/>
    </row>
    <row r="18" spans="1:42" ht="20.100000000000001" customHeight="1">
      <c r="A18" s="1211"/>
      <c r="B18" s="1209" t="s">
        <v>203</v>
      </c>
      <c r="C18" s="1209"/>
      <c r="D18" s="1209"/>
      <c r="E18" s="1209"/>
      <c r="F18" s="1209"/>
      <c r="G18" s="1209"/>
      <c r="H18" s="1208" t="s">
        <v>204</v>
      </c>
      <c r="I18" s="1208"/>
      <c r="J18" s="1208"/>
      <c r="K18" s="1208"/>
      <c r="L18" s="1208"/>
      <c r="N18" s="1211"/>
      <c r="O18" s="1209" t="s">
        <v>203</v>
      </c>
      <c r="P18" s="1209"/>
      <c r="Q18" s="1209"/>
      <c r="R18" s="1209"/>
      <c r="S18" s="1209"/>
      <c r="T18" s="1209"/>
      <c r="U18" s="1208"/>
      <c r="V18" s="1208"/>
      <c r="W18" s="1208"/>
      <c r="X18" s="1208"/>
      <c r="Y18" s="1208"/>
      <c r="Z18" s="59"/>
      <c r="AA18" s="1211"/>
      <c r="AB18" s="1209" t="s">
        <v>203</v>
      </c>
      <c r="AC18" s="1209"/>
      <c r="AD18" s="1209"/>
      <c r="AE18" s="1209"/>
      <c r="AF18" s="1209"/>
      <c r="AG18" s="1209"/>
      <c r="AH18" s="1208"/>
      <c r="AI18" s="1208"/>
      <c r="AJ18" s="1208"/>
      <c r="AK18" s="1208"/>
      <c r="AL18" s="1208"/>
      <c r="AM18" s="47"/>
      <c r="AN18" s="47"/>
      <c r="AO18" s="47"/>
      <c r="AP18" s="47"/>
    </row>
    <row r="19" spans="1:42" ht="20.100000000000001" customHeight="1">
      <c r="A19" s="1211"/>
      <c r="B19" s="1209" t="s">
        <v>194</v>
      </c>
      <c r="C19" s="1209"/>
      <c r="D19" s="1209"/>
      <c r="E19" s="1209"/>
      <c r="F19" s="1209"/>
      <c r="G19" s="1209"/>
      <c r="H19" s="1208" t="s">
        <v>205</v>
      </c>
      <c r="I19" s="1208"/>
      <c r="J19" s="1208"/>
      <c r="K19" s="1208"/>
      <c r="L19" s="1208"/>
      <c r="N19" s="1211"/>
      <c r="O19" s="1209" t="s">
        <v>194</v>
      </c>
      <c r="P19" s="1209"/>
      <c r="Q19" s="1209"/>
      <c r="R19" s="1209"/>
      <c r="S19" s="1209"/>
      <c r="T19" s="1209"/>
      <c r="U19" s="1208"/>
      <c r="V19" s="1208"/>
      <c r="W19" s="1208"/>
      <c r="X19" s="1208"/>
      <c r="Y19" s="1208"/>
      <c r="Z19" s="59"/>
      <c r="AA19" s="1211"/>
      <c r="AB19" s="1209" t="s">
        <v>194</v>
      </c>
      <c r="AC19" s="1209"/>
      <c r="AD19" s="1209"/>
      <c r="AE19" s="1209"/>
      <c r="AF19" s="1209"/>
      <c r="AG19" s="1209"/>
      <c r="AH19" s="1208"/>
      <c r="AI19" s="1208"/>
      <c r="AJ19" s="1208"/>
      <c r="AK19" s="1208"/>
      <c r="AL19" s="1208"/>
      <c r="AM19" s="47"/>
      <c r="AN19" s="47"/>
      <c r="AO19" s="47"/>
      <c r="AP19" s="47"/>
    </row>
    <row r="20" spans="1:42" ht="20.100000000000001" customHeight="1">
      <c r="A20" s="1211"/>
      <c r="B20" s="1209" t="s">
        <v>206</v>
      </c>
      <c r="C20" s="1209"/>
      <c r="D20" s="1209"/>
      <c r="E20" s="1209"/>
      <c r="F20" s="1209"/>
      <c r="G20" s="1209"/>
      <c r="H20" s="1208" t="s">
        <v>207</v>
      </c>
      <c r="I20" s="1208"/>
      <c r="J20" s="1208"/>
      <c r="K20" s="1208"/>
      <c r="L20" s="1208"/>
      <c r="N20" s="1211"/>
      <c r="O20" s="1209" t="s">
        <v>206</v>
      </c>
      <c r="P20" s="1209"/>
      <c r="Q20" s="1209"/>
      <c r="R20" s="1209"/>
      <c r="S20" s="1209"/>
      <c r="T20" s="1209"/>
      <c r="U20" s="1208"/>
      <c r="V20" s="1208"/>
      <c r="W20" s="1208"/>
      <c r="X20" s="1208"/>
      <c r="Y20" s="1208"/>
      <c r="Z20" s="59"/>
      <c r="AA20" s="1211"/>
      <c r="AB20" s="1209" t="s">
        <v>206</v>
      </c>
      <c r="AC20" s="1209"/>
      <c r="AD20" s="1209"/>
      <c r="AE20" s="1209"/>
      <c r="AF20" s="1209"/>
      <c r="AG20" s="1209"/>
      <c r="AH20" s="1208"/>
      <c r="AI20" s="1208"/>
      <c r="AJ20" s="1208"/>
      <c r="AK20" s="1208"/>
      <c r="AL20" s="1208"/>
      <c r="AM20" s="47"/>
      <c r="AN20" s="47"/>
      <c r="AO20" s="47"/>
      <c r="AP20" s="47"/>
    </row>
    <row r="21" spans="1:42" ht="20.100000000000001" customHeight="1">
      <c r="A21" s="1212"/>
      <c r="B21" s="1210" t="s">
        <v>208</v>
      </c>
      <c r="C21" s="1210"/>
      <c r="D21" s="1210"/>
      <c r="E21" s="1210"/>
      <c r="F21" s="1210"/>
      <c r="G21" s="1210"/>
      <c r="H21" s="1208"/>
      <c r="I21" s="1208"/>
      <c r="J21" s="1208"/>
      <c r="K21" s="1208"/>
      <c r="L21" s="1208"/>
      <c r="N21" s="1212"/>
      <c r="O21" s="1210" t="s">
        <v>208</v>
      </c>
      <c r="P21" s="1210"/>
      <c r="Q21" s="1210"/>
      <c r="R21" s="1210"/>
      <c r="S21" s="1210"/>
      <c r="T21" s="1210"/>
      <c r="U21" s="1208"/>
      <c r="V21" s="1208"/>
      <c r="W21" s="1208"/>
      <c r="X21" s="1208"/>
      <c r="Y21" s="1208"/>
      <c r="Z21" s="59"/>
      <c r="AA21" s="1212"/>
      <c r="AB21" s="1210" t="s">
        <v>208</v>
      </c>
      <c r="AC21" s="1210"/>
      <c r="AD21" s="1210"/>
      <c r="AE21" s="1210"/>
      <c r="AF21" s="1210"/>
      <c r="AG21" s="1210"/>
      <c r="AH21" s="1208"/>
      <c r="AI21" s="1208"/>
      <c r="AJ21" s="1208"/>
      <c r="AK21" s="1208"/>
      <c r="AL21" s="1208"/>
      <c r="AM21" s="47"/>
      <c r="AN21" s="47"/>
      <c r="AO21" s="47"/>
      <c r="AP21" s="47"/>
    </row>
    <row r="22" spans="1:42" ht="20.100000000000001" customHeight="1">
      <c r="A22" s="52" t="s">
        <v>198</v>
      </c>
      <c r="B22" s="60"/>
      <c r="C22" s="1205" t="s">
        <v>209</v>
      </c>
      <c r="D22" s="1206"/>
      <c r="E22" s="1206"/>
      <c r="F22" s="1206"/>
      <c r="G22" s="1207"/>
      <c r="H22" s="1208"/>
      <c r="I22" s="1208"/>
      <c r="J22" s="1208"/>
      <c r="K22" s="1208"/>
      <c r="L22" s="1208"/>
      <c r="N22" s="52" t="s">
        <v>198</v>
      </c>
      <c r="O22" s="60"/>
      <c r="P22" s="1205" t="s">
        <v>209</v>
      </c>
      <c r="Q22" s="1206"/>
      <c r="R22" s="1206"/>
      <c r="S22" s="1206"/>
      <c r="T22" s="1207"/>
      <c r="U22" s="1208"/>
      <c r="V22" s="1208"/>
      <c r="W22" s="1208"/>
      <c r="X22" s="1208"/>
      <c r="Y22" s="1208"/>
      <c r="Z22" s="59"/>
      <c r="AA22" s="52" t="s">
        <v>198</v>
      </c>
      <c r="AB22" s="60"/>
      <c r="AC22" s="1205" t="s">
        <v>209</v>
      </c>
      <c r="AD22" s="1206"/>
      <c r="AE22" s="1206"/>
      <c r="AF22" s="1206"/>
      <c r="AG22" s="1207"/>
      <c r="AH22" s="1208"/>
      <c r="AI22" s="1208"/>
      <c r="AJ22" s="1208"/>
      <c r="AK22" s="1208"/>
      <c r="AL22" s="1208"/>
      <c r="AM22" s="47"/>
      <c r="AN22" s="47"/>
      <c r="AO22" s="47"/>
      <c r="AP22" s="47"/>
    </row>
    <row r="23" spans="1:42" ht="20.100000000000001" customHeight="1">
      <c r="A23" s="1209" t="s">
        <v>200</v>
      </c>
      <c r="B23" s="1209"/>
      <c r="C23" s="1213" t="s">
        <v>1040</v>
      </c>
      <c r="D23" s="1214"/>
      <c r="E23" s="1214"/>
      <c r="F23" s="1214"/>
      <c r="G23" s="1214"/>
      <c r="H23" s="462" t="s">
        <v>201</v>
      </c>
      <c r="I23" s="1214" t="s">
        <v>1040</v>
      </c>
      <c r="J23" s="1214"/>
      <c r="K23" s="1214"/>
      <c r="L23" s="1215"/>
      <c r="N23" s="1209" t="s">
        <v>200</v>
      </c>
      <c r="O23" s="1209"/>
      <c r="P23" s="1213" t="s">
        <v>1040</v>
      </c>
      <c r="Q23" s="1214"/>
      <c r="R23" s="1214"/>
      <c r="S23" s="1214"/>
      <c r="T23" s="1214"/>
      <c r="U23" s="462" t="s">
        <v>201</v>
      </c>
      <c r="V23" s="1214" t="s">
        <v>1040</v>
      </c>
      <c r="W23" s="1214"/>
      <c r="X23" s="1214"/>
      <c r="Y23" s="1215"/>
      <c r="Z23" s="61"/>
      <c r="AA23" s="1209" t="s">
        <v>200</v>
      </c>
      <c r="AB23" s="1209"/>
      <c r="AC23" s="1213" t="s">
        <v>1040</v>
      </c>
      <c r="AD23" s="1214"/>
      <c r="AE23" s="1214"/>
      <c r="AF23" s="1214"/>
      <c r="AG23" s="1214"/>
      <c r="AH23" s="462" t="s">
        <v>201</v>
      </c>
      <c r="AI23" s="1214" t="s">
        <v>1040</v>
      </c>
      <c r="AJ23" s="1214"/>
      <c r="AK23" s="1214"/>
      <c r="AL23" s="1215"/>
      <c r="AM23" s="47"/>
      <c r="AN23" s="47"/>
      <c r="AO23" s="47"/>
      <c r="AP23" s="47"/>
    </row>
    <row r="24" spans="1:42" ht="18" customHeight="1">
      <c r="G24" s="55"/>
      <c r="T24" s="58"/>
      <c r="AG24" s="58"/>
      <c r="AM24" s="47"/>
      <c r="AN24" s="47"/>
      <c r="AO24" s="47"/>
      <c r="AP24" s="47"/>
    </row>
    <row r="25" spans="1:42" ht="18" customHeight="1">
      <c r="G25" s="56"/>
      <c r="H25" s="57"/>
      <c r="I25" s="57"/>
      <c r="J25" s="57"/>
      <c r="K25" s="57"/>
      <c r="L25" s="62"/>
      <c r="M25" s="57"/>
      <c r="N25" s="57"/>
      <c r="O25" s="57"/>
      <c r="P25" s="57"/>
      <c r="Q25" s="57"/>
      <c r="R25" s="57"/>
      <c r="S25" s="57"/>
      <c r="T25" s="56"/>
      <c r="U25" s="57"/>
      <c r="V25" s="57"/>
      <c r="W25" s="57"/>
      <c r="X25" s="57"/>
      <c r="Y25" s="57"/>
      <c r="Z25" s="57"/>
      <c r="AA25" s="57"/>
      <c r="AB25" s="57"/>
      <c r="AC25" s="57"/>
      <c r="AD25" s="57"/>
      <c r="AE25" s="57"/>
      <c r="AF25" s="57"/>
      <c r="AG25" s="58"/>
      <c r="AM25" s="47"/>
      <c r="AN25" s="47"/>
      <c r="AO25" s="47"/>
      <c r="AP25" s="47"/>
    </row>
    <row r="26" spans="1:42" ht="18" customHeight="1">
      <c r="A26" s="1220" t="s">
        <v>210</v>
      </c>
      <c r="B26" s="1220"/>
      <c r="C26" s="1220"/>
      <c r="D26" s="1220"/>
      <c r="E26" s="1220"/>
      <c r="F26" s="1220"/>
      <c r="G26" s="1220"/>
      <c r="H26" s="1220"/>
      <c r="I26" s="1220"/>
      <c r="J26" s="1220"/>
      <c r="K26" s="1220"/>
      <c r="L26" s="1220"/>
      <c r="N26" s="1220" t="s">
        <v>210</v>
      </c>
      <c r="O26" s="1220"/>
      <c r="P26" s="1220"/>
      <c r="Q26" s="1220"/>
      <c r="R26" s="1220"/>
      <c r="S26" s="1220"/>
      <c r="T26" s="1220"/>
      <c r="U26" s="1220"/>
      <c r="V26" s="1220"/>
      <c r="W26" s="1220"/>
      <c r="X26" s="1220"/>
      <c r="Y26" s="1220"/>
      <c r="AA26" s="1220" t="s">
        <v>210</v>
      </c>
      <c r="AB26" s="1220"/>
      <c r="AC26" s="1220"/>
      <c r="AD26" s="1220"/>
      <c r="AE26" s="1220"/>
      <c r="AF26" s="1220"/>
      <c r="AG26" s="1220"/>
      <c r="AH26" s="1220"/>
      <c r="AI26" s="1220"/>
      <c r="AJ26" s="1220"/>
      <c r="AK26" s="1220"/>
      <c r="AL26" s="1220"/>
      <c r="AM26" s="47"/>
      <c r="AN26" s="47"/>
      <c r="AO26" s="47"/>
      <c r="AP26" s="47"/>
    </row>
    <row r="27" spans="1:42" ht="20.100000000000001" customHeight="1">
      <c r="A27" s="1211"/>
      <c r="B27" s="1209" t="s">
        <v>203</v>
      </c>
      <c r="C27" s="1209"/>
      <c r="D27" s="1209"/>
      <c r="E27" s="1209"/>
      <c r="F27" s="1209"/>
      <c r="G27" s="1209"/>
      <c r="H27" s="1208"/>
      <c r="I27" s="1208"/>
      <c r="J27" s="1208"/>
      <c r="K27" s="1208"/>
      <c r="L27" s="1208"/>
      <c r="N27" s="1211"/>
      <c r="O27" s="1209" t="s">
        <v>203</v>
      </c>
      <c r="P27" s="1209"/>
      <c r="Q27" s="1209"/>
      <c r="R27" s="1209"/>
      <c r="S27" s="1209"/>
      <c r="T27" s="1209"/>
      <c r="U27" s="1208"/>
      <c r="V27" s="1208"/>
      <c r="W27" s="1208"/>
      <c r="X27" s="1208"/>
      <c r="Y27" s="1208"/>
      <c r="Z27" s="59"/>
      <c r="AA27" s="1211"/>
      <c r="AB27" s="1209" t="s">
        <v>203</v>
      </c>
      <c r="AC27" s="1209"/>
      <c r="AD27" s="1209"/>
      <c r="AE27" s="1209"/>
      <c r="AF27" s="1209"/>
      <c r="AG27" s="1209"/>
      <c r="AH27" s="1208"/>
      <c r="AI27" s="1208"/>
      <c r="AJ27" s="1208"/>
      <c r="AK27" s="1208"/>
      <c r="AL27" s="1208"/>
      <c r="AM27" s="47"/>
      <c r="AN27" s="47"/>
      <c r="AO27" s="47"/>
      <c r="AP27" s="47"/>
    </row>
    <row r="28" spans="1:42" ht="20.100000000000001" customHeight="1">
      <c r="A28" s="1211"/>
      <c r="B28" s="1209" t="s">
        <v>194</v>
      </c>
      <c r="C28" s="1209"/>
      <c r="D28" s="1209"/>
      <c r="E28" s="1209"/>
      <c r="F28" s="1209"/>
      <c r="G28" s="1209"/>
      <c r="H28" s="1208"/>
      <c r="I28" s="1208"/>
      <c r="J28" s="1208"/>
      <c r="K28" s="1208"/>
      <c r="L28" s="1208"/>
      <c r="N28" s="1211"/>
      <c r="O28" s="1209" t="s">
        <v>194</v>
      </c>
      <c r="P28" s="1209"/>
      <c r="Q28" s="1209"/>
      <c r="R28" s="1209"/>
      <c r="S28" s="1209"/>
      <c r="T28" s="1209"/>
      <c r="U28" s="1208"/>
      <c r="V28" s="1208"/>
      <c r="W28" s="1208"/>
      <c r="X28" s="1208"/>
      <c r="Y28" s="1208"/>
      <c r="Z28" s="59"/>
      <c r="AA28" s="1211"/>
      <c r="AB28" s="1209" t="s">
        <v>194</v>
      </c>
      <c r="AC28" s="1209"/>
      <c r="AD28" s="1209"/>
      <c r="AE28" s="1209"/>
      <c r="AF28" s="1209"/>
      <c r="AG28" s="1209"/>
      <c r="AH28" s="1208"/>
      <c r="AI28" s="1208"/>
      <c r="AJ28" s="1208"/>
      <c r="AK28" s="1208"/>
      <c r="AL28" s="1208"/>
      <c r="AM28" s="47"/>
      <c r="AN28" s="47"/>
      <c r="AO28" s="47"/>
      <c r="AP28" s="47"/>
    </row>
    <row r="29" spans="1:42" ht="20.100000000000001" customHeight="1">
      <c r="A29" s="1211"/>
      <c r="B29" s="1209" t="s">
        <v>206</v>
      </c>
      <c r="C29" s="1209"/>
      <c r="D29" s="1209"/>
      <c r="E29" s="1209"/>
      <c r="F29" s="1209"/>
      <c r="G29" s="1209"/>
      <c r="H29" s="1208"/>
      <c r="I29" s="1208"/>
      <c r="J29" s="1208"/>
      <c r="K29" s="1208"/>
      <c r="L29" s="1208"/>
      <c r="N29" s="1211"/>
      <c r="O29" s="1209" t="s">
        <v>206</v>
      </c>
      <c r="P29" s="1209"/>
      <c r="Q29" s="1209"/>
      <c r="R29" s="1209"/>
      <c r="S29" s="1209"/>
      <c r="T29" s="1209"/>
      <c r="U29" s="1208"/>
      <c r="V29" s="1208"/>
      <c r="W29" s="1208"/>
      <c r="X29" s="1208"/>
      <c r="Y29" s="1208"/>
      <c r="Z29" s="59"/>
      <c r="AA29" s="1211"/>
      <c r="AB29" s="1209" t="s">
        <v>206</v>
      </c>
      <c r="AC29" s="1209"/>
      <c r="AD29" s="1209"/>
      <c r="AE29" s="1209"/>
      <c r="AF29" s="1209"/>
      <c r="AG29" s="1209"/>
      <c r="AH29" s="1208"/>
      <c r="AI29" s="1208"/>
      <c r="AJ29" s="1208"/>
      <c r="AK29" s="1208"/>
      <c r="AL29" s="1208"/>
      <c r="AM29" s="47"/>
      <c r="AN29" s="47"/>
      <c r="AO29" s="47"/>
      <c r="AP29" s="47"/>
    </row>
    <row r="30" spans="1:42" ht="20.100000000000001" customHeight="1">
      <c r="A30" s="1212"/>
      <c r="B30" s="1210" t="s">
        <v>208</v>
      </c>
      <c r="C30" s="1210"/>
      <c r="D30" s="1210"/>
      <c r="E30" s="1210"/>
      <c r="F30" s="1210"/>
      <c r="G30" s="1210"/>
      <c r="H30" s="1208"/>
      <c r="I30" s="1208"/>
      <c r="J30" s="1208"/>
      <c r="K30" s="1208"/>
      <c r="L30" s="1208"/>
      <c r="N30" s="1212"/>
      <c r="O30" s="1210" t="s">
        <v>208</v>
      </c>
      <c r="P30" s="1210"/>
      <c r="Q30" s="1210"/>
      <c r="R30" s="1210"/>
      <c r="S30" s="1210"/>
      <c r="T30" s="1210"/>
      <c r="U30" s="1208"/>
      <c r="V30" s="1208"/>
      <c r="W30" s="1208"/>
      <c r="X30" s="1208"/>
      <c r="Y30" s="1208"/>
      <c r="Z30" s="59"/>
      <c r="AA30" s="1212"/>
      <c r="AB30" s="1210" t="s">
        <v>208</v>
      </c>
      <c r="AC30" s="1210"/>
      <c r="AD30" s="1210"/>
      <c r="AE30" s="1210"/>
      <c r="AF30" s="1210"/>
      <c r="AG30" s="1210"/>
      <c r="AH30" s="1208"/>
      <c r="AI30" s="1208"/>
      <c r="AJ30" s="1208"/>
      <c r="AK30" s="1208"/>
      <c r="AL30" s="1208"/>
      <c r="AM30" s="47"/>
      <c r="AN30" s="47"/>
      <c r="AO30" s="47"/>
      <c r="AP30" s="47"/>
    </row>
    <row r="31" spans="1:42" ht="20.100000000000001" customHeight="1">
      <c r="A31" s="52" t="s">
        <v>198</v>
      </c>
      <c r="B31" s="60"/>
      <c r="C31" s="1205" t="s">
        <v>209</v>
      </c>
      <c r="D31" s="1206"/>
      <c r="E31" s="1206"/>
      <c r="F31" s="1206"/>
      <c r="G31" s="1207"/>
      <c r="H31" s="1208"/>
      <c r="I31" s="1208"/>
      <c r="J31" s="1208"/>
      <c r="K31" s="1208"/>
      <c r="L31" s="1208"/>
      <c r="N31" s="52" t="s">
        <v>198</v>
      </c>
      <c r="O31" s="60"/>
      <c r="P31" s="1205" t="s">
        <v>209</v>
      </c>
      <c r="Q31" s="1206"/>
      <c r="R31" s="1206"/>
      <c r="S31" s="1206"/>
      <c r="T31" s="1207"/>
      <c r="U31" s="1208"/>
      <c r="V31" s="1208"/>
      <c r="W31" s="1208"/>
      <c r="X31" s="1208"/>
      <c r="Y31" s="1208"/>
      <c r="Z31" s="59"/>
      <c r="AA31" s="52" t="s">
        <v>198</v>
      </c>
      <c r="AB31" s="60"/>
      <c r="AC31" s="1205" t="s">
        <v>209</v>
      </c>
      <c r="AD31" s="1206"/>
      <c r="AE31" s="1206"/>
      <c r="AF31" s="1206"/>
      <c r="AG31" s="1207"/>
      <c r="AH31" s="1208"/>
      <c r="AI31" s="1208"/>
      <c r="AJ31" s="1208"/>
      <c r="AK31" s="1208"/>
      <c r="AL31" s="1208"/>
      <c r="AM31" s="47"/>
      <c r="AN31" s="47"/>
      <c r="AO31" s="47"/>
      <c r="AP31" s="47"/>
    </row>
    <row r="32" spans="1:42" ht="20.100000000000001" customHeight="1">
      <c r="A32" s="1209" t="s">
        <v>200</v>
      </c>
      <c r="B32" s="1209"/>
      <c r="C32" s="1213" t="s">
        <v>1040</v>
      </c>
      <c r="D32" s="1214"/>
      <c r="E32" s="1214"/>
      <c r="F32" s="1214"/>
      <c r="G32" s="1214"/>
      <c r="H32" s="462" t="s">
        <v>201</v>
      </c>
      <c r="I32" s="1214" t="s">
        <v>1040</v>
      </c>
      <c r="J32" s="1214"/>
      <c r="K32" s="1214"/>
      <c r="L32" s="1215"/>
      <c r="N32" s="1209" t="s">
        <v>200</v>
      </c>
      <c r="O32" s="1209"/>
      <c r="P32" s="1213" t="s">
        <v>1040</v>
      </c>
      <c r="Q32" s="1214"/>
      <c r="R32" s="1214"/>
      <c r="S32" s="1214"/>
      <c r="T32" s="1214"/>
      <c r="U32" s="462" t="s">
        <v>201</v>
      </c>
      <c r="V32" s="1214" t="s">
        <v>1040</v>
      </c>
      <c r="W32" s="1214"/>
      <c r="X32" s="1214"/>
      <c r="Y32" s="1215"/>
      <c r="Z32" s="61"/>
      <c r="AA32" s="1209" t="s">
        <v>200</v>
      </c>
      <c r="AB32" s="1209"/>
      <c r="AC32" s="1213" t="s">
        <v>1040</v>
      </c>
      <c r="AD32" s="1214"/>
      <c r="AE32" s="1214"/>
      <c r="AF32" s="1214"/>
      <c r="AG32" s="1214"/>
      <c r="AH32" s="462" t="s">
        <v>201</v>
      </c>
      <c r="AI32" s="1214" t="s">
        <v>1040</v>
      </c>
      <c r="AJ32" s="1214"/>
      <c r="AK32" s="1214"/>
      <c r="AL32" s="1215"/>
      <c r="AM32" s="47"/>
      <c r="AN32" s="47"/>
      <c r="AO32" s="47"/>
      <c r="AP32" s="47"/>
    </row>
    <row r="33" spans="1:42" ht="18" customHeight="1">
      <c r="G33" s="55"/>
      <c r="T33" s="58"/>
      <c r="AG33" s="58"/>
      <c r="AM33" s="47"/>
      <c r="AN33" s="47"/>
      <c r="AO33" s="47"/>
      <c r="AP33" s="47"/>
    </row>
    <row r="34" spans="1:42" ht="18" customHeight="1">
      <c r="G34" s="56"/>
      <c r="H34" s="57"/>
      <c r="I34" s="57"/>
      <c r="J34" s="57"/>
      <c r="K34" s="57"/>
      <c r="L34" s="57"/>
      <c r="M34" s="57"/>
      <c r="N34" s="57"/>
      <c r="O34" s="57"/>
      <c r="P34" s="57"/>
      <c r="Q34" s="57"/>
      <c r="R34" s="57"/>
      <c r="S34" s="57"/>
      <c r="T34" s="56"/>
      <c r="U34" s="57"/>
      <c r="V34" s="57"/>
      <c r="W34" s="57"/>
      <c r="X34" s="57"/>
      <c r="Y34" s="57"/>
      <c r="Z34" s="57"/>
      <c r="AA34" s="57"/>
      <c r="AB34" s="57"/>
      <c r="AC34" s="57"/>
      <c r="AD34" s="57"/>
      <c r="AE34" s="57"/>
      <c r="AF34" s="57"/>
      <c r="AG34" s="58"/>
      <c r="AM34" s="47"/>
      <c r="AN34" s="47"/>
      <c r="AO34" s="47"/>
      <c r="AP34" s="47"/>
    </row>
    <row r="35" spans="1:42" ht="18" customHeight="1">
      <c r="A35" s="1220" t="s">
        <v>211</v>
      </c>
      <c r="B35" s="1220"/>
      <c r="C35" s="1220"/>
      <c r="D35" s="1220"/>
      <c r="E35" s="1220"/>
      <c r="F35" s="1220"/>
      <c r="G35" s="1220"/>
      <c r="H35" s="1220"/>
      <c r="I35" s="1220"/>
      <c r="J35" s="1220"/>
      <c r="K35" s="1220"/>
      <c r="L35" s="1220"/>
      <c r="N35" s="1220" t="s">
        <v>211</v>
      </c>
      <c r="O35" s="1220"/>
      <c r="P35" s="1220"/>
      <c r="Q35" s="1220"/>
      <c r="R35" s="1220"/>
      <c r="S35" s="1220"/>
      <c r="T35" s="1220"/>
      <c r="U35" s="1220"/>
      <c r="V35" s="1220"/>
      <c r="W35" s="1220"/>
      <c r="X35" s="1220"/>
      <c r="Y35" s="1220"/>
      <c r="AA35" s="1220" t="s">
        <v>211</v>
      </c>
      <c r="AB35" s="1220"/>
      <c r="AC35" s="1220"/>
      <c r="AD35" s="1220"/>
      <c r="AE35" s="1220"/>
      <c r="AF35" s="1220"/>
      <c r="AG35" s="1220"/>
      <c r="AH35" s="1220"/>
      <c r="AI35" s="1220"/>
      <c r="AJ35" s="1220"/>
      <c r="AK35" s="1220"/>
      <c r="AL35" s="1220"/>
      <c r="AM35" s="47"/>
      <c r="AN35" s="47"/>
      <c r="AO35" s="47"/>
      <c r="AP35" s="47"/>
    </row>
    <row r="36" spans="1:42" ht="20.100000000000001" customHeight="1">
      <c r="A36" s="1211"/>
      <c r="B36" s="1209" t="s">
        <v>203</v>
      </c>
      <c r="C36" s="1209"/>
      <c r="D36" s="1209"/>
      <c r="E36" s="1209"/>
      <c r="F36" s="1209"/>
      <c r="G36" s="1209"/>
      <c r="H36" s="1208"/>
      <c r="I36" s="1208"/>
      <c r="J36" s="1208"/>
      <c r="K36" s="1208"/>
      <c r="L36" s="1208"/>
      <c r="N36" s="1211"/>
      <c r="O36" s="1209" t="s">
        <v>203</v>
      </c>
      <c r="P36" s="1209"/>
      <c r="Q36" s="1209"/>
      <c r="R36" s="1209"/>
      <c r="S36" s="1209"/>
      <c r="T36" s="1209"/>
      <c r="U36" s="1208"/>
      <c r="V36" s="1208"/>
      <c r="W36" s="1208"/>
      <c r="X36" s="1208"/>
      <c r="Y36" s="1208"/>
      <c r="Z36" s="59"/>
      <c r="AA36" s="1211"/>
      <c r="AB36" s="1209" t="s">
        <v>203</v>
      </c>
      <c r="AC36" s="1209"/>
      <c r="AD36" s="1209"/>
      <c r="AE36" s="1209"/>
      <c r="AF36" s="1209"/>
      <c r="AG36" s="1209"/>
      <c r="AH36" s="1208"/>
      <c r="AI36" s="1208"/>
      <c r="AJ36" s="1208"/>
      <c r="AK36" s="1208"/>
      <c r="AL36" s="1208"/>
      <c r="AM36" s="47"/>
      <c r="AN36" s="47"/>
      <c r="AO36" s="47"/>
      <c r="AP36" s="47"/>
    </row>
    <row r="37" spans="1:42" ht="20.100000000000001" customHeight="1">
      <c r="A37" s="1211"/>
      <c r="B37" s="1209" t="s">
        <v>194</v>
      </c>
      <c r="C37" s="1209"/>
      <c r="D37" s="1209"/>
      <c r="E37" s="1209"/>
      <c r="F37" s="1209"/>
      <c r="G37" s="1209"/>
      <c r="H37" s="1208"/>
      <c r="I37" s="1208"/>
      <c r="J37" s="1208"/>
      <c r="K37" s="1208"/>
      <c r="L37" s="1208"/>
      <c r="N37" s="1211"/>
      <c r="O37" s="1209" t="s">
        <v>194</v>
      </c>
      <c r="P37" s="1209"/>
      <c r="Q37" s="1209"/>
      <c r="R37" s="1209"/>
      <c r="S37" s="1209"/>
      <c r="T37" s="1209"/>
      <c r="U37" s="1208"/>
      <c r="V37" s="1208"/>
      <c r="W37" s="1208"/>
      <c r="X37" s="1208"/>
      <c r="Y37" s="1208"/>
      <c r="Z37" s="59"/>
      <c r="AA37" s="1211"/>
      <c r="AB37" s="1209" t="s">
        <v>194</v>
      </c>
      <c r="AC37" s="1209"/>
      <c r="AD37" s="1209"/>
      <c r="AE37" s="1209"/>
      <c r="AF37" s="1209"/>
      <c r="AG37" s="1209"/>
      <c r="AH37" s="1208"/>
      <c r="AI37" s="1208"/>
      <c r="AJ37" s="1208"/>
      <c r="AK37" s="1208"/>
      <c r="AL37" s="1208"/>
      <c r="AM37" s="47"/>
      <c r="AN37" s="47"/>
      <c r="AO37" s="47"/>
      <c r="AP37" s="47"/>
    </row>
    <row r="38" spans="1:42" ht="20.100000000000001" customHeight="1">
      <c r="A38" s="1211"/>
      <c r="B38" s="1209" t="s">
        <v>206</v>
      </c>
      <c r="C38" s="1209"/>
      <c r="D38" s="1209"/>
      <c r="E38" s="1209"/>
      <c r="F38" s="1209"/>
      <c r="G38" s="1209"/>
      <c r="H38" s="1208"/>
      <c r="I38" s="1208"/>
      <c r="J38" s="1208"/>
      <c r="K38" s="1208"/>
      <c r="L38" s="1208"/>
      <c r="N38" s="1211"/>
      <c r="O38" s="1209" t="s">
        <v>206</v>
      </c>
      <c r="P38" s="1209"/>
      <c r="Q38" s="1209"/>
      <c r="R38" s="1209"/>
      <c r="S38" s="1209"/>
      <c r="T38" s="1209"/>
      <c r="U38" s="1208"/>
      <c r="V38" s="1208"/>
      <c r="W38" s="1208"/>
      <c r="X38" s="1208"/>
      <c r="Y38" s="1208"/>
      <c r="Z38" s="59"/>
      <c r="AA38" s="1211"/>
      <c r="AB38" s="1209" t="s">
        <v>206</v>
      </c>
      <c r="AC38" s="1209"/>
      <c r="AD38" s="1209"/>
      <c r="AE38" s="1209"/>
      <c r="AF38" s="1209"/>
      <c r="AG38" s="1209"/>
      <c r="AH38" s="1208"/>
      <c r="AI38" s="1208"/>
      <c r="AJ38" s="1208"/>
      <c r="AK38" s="1208"/>
      <c r="AL38" s="1208"/>
      <c r="AM38" s="47"/>
      <c r="AN38" s="47"/>
      <c r="AO38" s="47"/>
      <c r="AP38" s="47"/>
    </row>
    <row r="39" spans="1:42" ht="20.100000000000001" customHeight="1">
      <c r="A39" s="1212"/>
      <c r="B39" s="1210" t="s">
        <v>208</v>
      </c>
      <c r="C39" s="1210"/>
      <c r="D39" s="1210"/>
      <c r="E39" s="1210"/>
      <c r="F39" s="1210"/>
      <c r="G39" s="1210"/>
      <c r="H39" s="1208"/>
      <c r="I39" s="1208"/>
      <c r="J39" s="1208"/>
      <c r="K39" s="1208"/>
      <c r="L39" s="1208"/>
      <c r="N39" s="1212"/>
      <c r="O39" s="1210" t="s">
        <v>208</v>
      </c>
      <c r="P39" s="1210"/>
      <c r="Q39" s="1210"/>
      <c r="R39" s="1210"/>
      <c r="S39" s="1210"/>
      <c r="T39" s="1210"/>
      <c r="U39" s="1208"/>
      <c r="V39" s="1208"/>
      <c r="W39" s="1208"/>
      <c r="X39" s="1208"/>
      <c r="Y39" s="1208"/>
      <c r="Z39" s="59"/>
      <c r="AA39" s="1212"/>
      <c r="AB39" s="1210" t="s">
        <v>208</v>
      </c>
      <c r="AC39" s="1210"/>
      <c r="AD39" s="1210"/>
      <c r="AE39" s="1210"/>
      <c r="AF39" s="1210"/>
      <c r="AG39" s="1210"/>
      <c r="AH39" s="1208"/>
      <c r="AI39" s="1208"/>
      <c r="AJ39" s="1208"/>
      <c r="AK39" s="1208"/>
      <c r="AL39" s="1208"/>
      <c r="AM39" s="47"/>
      <c r="AN39" s="47"/>
      <c r="AO39" s="47"/>
      <c r="AP39" s="47"/>
    </row>
    <row r="40" spans="1:42" ht="20.100000000000001" customHeight="1">
      <c r="A40" s="52" t="s">
        <v>198</v>
      </c>
      <c r="B40" s="60"/>
      <c r="C40" s="1205" t="s">
        <v>209</v>
      </c>
      <c r="D40" s="1206"/>
      <c r="E40" s="1206"/>
      <c r="F40" s="1206"/>
      <c r="G40" s="1207"/>
      <c r="H40" s="1208"/>
      <c r="I40" s="1208"/>
      <c r="J40" s="1208"/>
      <c r="K40" s="1208"/>
      <c r="L40" s="1208"/>
      <c r="N40" s="52" t="s">
        <v>198</v>
      </c>
      <c r="O40" s="60"/>
      <c r="P40" s="1205" t="s">
        <v>209</v>
      </c>
      <c r="Q40" s="1206"/>
      <c r="R40" s="1206"/>
      <c r="S40" s="1206"/>
      <c r="T40" s="1207"/>
      <c r="U40" s="1208"/>
      <c r="V40" s="1208"/>
      <c r="W40" s="1208"/>
      <c r="X40" s="1208"/>
      <c r="Y40" s="1208"/>
      <c r="Z40" s="59"/>
      <c r="AA40" s="52" t="s">
        <v>198</v>
      </c>
      <c r="AB40" s="60"/>
      <c r="AC40" s="1205" t="s">
        <v>209</v>
      </c>
      <c r="AD40" s="1206"/>
      <c r="AE40" s="1206"/>
      <c r="AF40" s="1206"/>
      <c r="AG40" s="1207"/>
      <c r="AH40" s="1208"/>
      <c r="AI40" s="1208"/>
      <c r="AJ40" s="1208"/>
      <c r="AK40" s="1208"/>
      <c r="AL40" s="1208"/>
      <c r="AM40" s="47"/>
      <c r="AN40" s="47"/>
      <c r="AO40" s="47"/>
      <c r="AP40" s="47"/>
    </row>
    <row r="41" spans="1:42" ht="20.100000000000001" customHeight="1">
      <c r="A41" s="1209" t="s">
        <v>200</v>
      </c>
      <c r="B41" s="1209"/>
      <c r="C41" s="1213" t="s">
        <v>1040</v>
      </c>
      <c r="D41" s="1214"/>
      <c r="E41" s="1214"/>
      <c r="F41" s="1214"/>
      <c r="G41" s="1214"/>
      <c r="H41" s="462" t="s">
        <v>201</v>
      </c>
      <c r="I41" s="1214" t="s">
        <v>1040</v>
      </c>
      <c r="J41" s="1214"/>
      <c r="K41" s="1214"/>
      <c r="L41" s="1215"/>
      <c r="N41" s="1209" t="s">
        <v>200</v>
      </c>
      <c r="O41" s="1209"/>
      <c r="P41" s="1213" t="s">
        <v>1040</v>
      </c>
      <c r="Q41" s="1214"/>
      <c r="R41" s="1214"/>
      <c r="S41" s="1214"/>
      <c r="T41" s="1214"/>
      <c r="U41" s="462" t="s">
        <v>201</v>
      </c>
      <c r="V41" s="1214" t="s">
        <v>1040</v>
      </c>
      <c r="W41" s="1214"/>
      <c r="X41" s="1214"/>
      <c r="Y41" s="1215"/>
      <c r="Z41" s="61"/>
      <c r="AA41" s="1209" t="s">
        <v>200</v>
      </c>
      <c r="AB41" s="1209"/>
      <c r="AC41" s="1213" t="s">
        <v>1040</v>
      </c>
      <c r="AD41" s="1214"/>
      <c r="AE41" s="1214"/>
      <c r="AF41" s="1214"/>
      <c r="AG41" s="1214"/>
      <c r="AH41" s="462" t="s">
        <v>201</v>
      </c>
      <c r="AI41" s="1214" t="s">
        <v>1040</v>
      </c>
      <c r="AJ41" s="1214"/>
      <c r="AK41" s="1214"/>
      <c r="AL41" s="1215"/>
      <c r="AM41" s="47"/>
      <c r="AN41" s="47"/>
      <c r="AO41" s="47"/>
      <c r="AP41" s="47"/>
    </row>
    <row r="42" spans="1:42" ht="20.100000000000001" customHeight="1">
      <c r="A42" s="63"/>
      <c r="B42" s="1216" t="s">
        <v>212</v>
      </c>
      <c r="C42" s="1216"/>
      <c r="D42" s="1216"/>
      <c r="E42" s="1216"/>
      <c r="F42" s="1219" t="s">
        <v>213</v>
      </c>
      <c r="G42" s="1219"/>
      <c r="H42" s="1219"/>
      <c r="I42" s="1219"/>
      <c r="J42" s="1219"/>
      <c r="K42" s="1219"/>
      <c r="L42" s="1219"/>
      <c r="M42" s="1219"/>
      <c r="N42" s="1219"/>
      <c r="O42" s="1219"/>
      <c r="P42" s="1219"/>
      <c r="Q42" s="1219"/>
      <c r="R42" s="1219"/>
      <c r="S42" s="1219"/>
      <c r="T42" s="1219"/>
      <c r="U42" s="1219"/>
      <c r="V42" s="1219"/>
      <c r="W42" s="1219"/>
      <c r="X42" s="1219"/>
      <c r="Y42" s="1219"/>
      <c r="Z42" s="1219"/>
      <c r="AA42" s="1219"/>
      <c r="AB42" s="1219"/>
      <c r="AC42" s="1219"/>
      <c r="AD42" s="1219"/>
      <c r="AE42" s="1219"/>
      <c r="AF42" s="1219"/>
      <c r="AG42" s="1219"/>
      <c r="AH42" s="1219"/>
      <c r="AI42" s="1219"/>
      <c r="AJ42" s="1219"/>
      <c r="AK42" s="1219"/>
      <c r="AL42" s="1219"/>
      <c r="AM42" s="47"/>
      <c r="AN42" s="47"/>
      <c r="AO42" s="47"/>
      <c r="AP42" s="47"/>
    </row>
    <row r="43" spans="1:42" ht="12" customHeight="1">
      <c r="A43" s="63"/>
      <c r="B43" s="63"/>
      <c r="C43" s="63"/>
      <c r="D43" s="63"/>
      <c r="E43" s="63"/>
      <c r="F43" s="1218" t="s">
        <v>214</v>
      </c>
      <c r="G43" s="1218"/>
      <c r="H43" s="1218"/>
      <c r="I43" s="1218"/>
      <c r="J43" s="1218"/>
      <c r="K43" s="1218"/>
      <c r="L43" s="1218"/>
      <c r="M43" s="1218"/>
      <c r="N43" s="1218"/>
      <c r="O43" s="1218"/>
      <c r="P43" s="1218"/>
      <c r="Q43" s="1218"/>
      <c r="R43" s="1218"/>
      <c r="S43" s="1218"/>
      <c r="T43" s="1218"/>
      <c r="U43" s="1218"/>
      <c r="V43" s="1218"/>
      <c r="W43" s="1218"/>
      <c r="X43" s="1218"/>
      <c r="Y43" s="1218"/>
      <c r="Z43" s="1218"/>
      <c r="AA43" s="1218"/>
      <c r="AB43" s="1218"/>
      <c r="AC43" s="1218"/>
      <c r="AD43" s="1218"/>
      <c r="AE43" s="1218"/>
      <c r="AF43" s="1218"/>
      <c r="AG43" s="1218"/>
      <c r="AH43" s="1218"/>
      <c r="AI43" s="1218"/>
      <c r="AJ43" s="1218"/>
      <c r="AK43" s="1218"/>
      <c r="AL43" s="1218"/>
      <c r="AM43" s="47"/>
      <c r="AN43" s="47"/>
      <c r="AO43" s="47"/>
      <c r="AP43" s="47"/>
    </row>
    <row r="44" spans="1:42" ht="12" customHeight="1">
      <c r="A44" s="63"/>
      <c r="B44" s="63"/>
      <c r="C44" s="63"/>
      <c r="D44" s="63"/>
      <c r="E44" s="63"/>
      <c r="F44" s="1218" t="s">
        <v>215</v>
      </c>
      <c r="G44" s="1218"/>
      <c r="H44" s="1218"/>
      <c r="I44" s="1218"/>
      <c r="J44" s="1218"/>
      <c r="K44" s="1218"/>
      <c r="L44" s="1218"/>
      <c r="M44" s="1218"/>
      <c r="N44" s="1218"/>
      <c r="O44" s="1218"/>
      <c r="P44" s="1218"/>
      <c r="Q44" s="1218"/>
      <c r="R44" s="1218"/>
      <c r="S44" s="1218"/>
      <c r="T44" s="1218"/>
      <c r="U44" s="1218"/>
      <c r="V44" s="1218"/>
      <c r="W44" s="1218"/>
      <c r="X44" s="1218"/>
      <c r="Y44" s="1218"/>
      <c r="Z44" s="1218"/>
      <c r="AA44" s="1218"/>
      <c r="AB44" s="1218"/>
      <c r="AC44" s="1218"/>
      <c r="AD44" s="1218"/>
      <c r="AE44" s="1218"/>
      <c r="AF44" s="1218"/>
      <c r="AG44" s="1218"/>
      <c r="AH44" s="1218"/>
      <c r="AI44" s="1218"/>
      <c r="AJ44" s="1218"/>
      <c r="AK44" s="1218"/>
      <c r="AL44" s="1218"/>
      <c r="AM44" s="47"/>
      <c r="AN44" s="47"/>
      <c r="AO44" s="47"/>
      <c r="AP44" s="47"/>
    </row>
    <row r="45" spans="1:42" ht="12" customHeight="1">
      <c r="A45" s="63"/>
      <c r="B45" s="63"/>
      <c r="C45" s="63"/>
      <c r="D45" s="63"/>
      <c r="E45" s="63"/>
      <c r="F45" s="63"/>
      <c r="G45" s="64"/>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47"/>
      <c r="AN45" s="47"/>
      <c r="AO45" s="47"/>
      <c r="AP45" s="47"/>
    </row>
    <row r="46" spans="1:42" ht="12" customHeight="1">
      <c r="A46" s="63"/>
      <c r="B46" s="63"/>
      <c r="C46" s="63"/>
      <c r="D46" s="63"/>
      <c r="E46" s="63"/>
      <c r="F46" s="63"/>
      <c r="G46" s="64"/>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1217"/>
      <c r="AK46" s="1217"/>
      <c r="AL46" s="1217"/>
      <c r="AM46" s="47"/>
      <c r="AN46" s="47"/>
      <c r="AO46" s="47"/>
      <c r="AP46" s="47"/>
    </row>
    <row r="47" spans="1:42" ht="13.5" customHeight="1">
      <c r="AE47" s="66"/>
      <c r="AF47" s="66"/>
      <c r="AG47" s="66"/>
      <c r="AH47" s="66"/>
      <c r="AI47" s="66"/>
      <c r="AJ47" s="66"/>
      <c r="AK47" s="66"/>
      <c r="AL47" s="66"/>
      <c r="AM47" s="47"/>
      <c r="AN47" s="47"/>
      <c r="AO47" s="47"/>
      <c r="AP47" s="47"/>
    </row>
    <row r="48" spans="1:42" ht="13.5" customHeight="1">
      <c r="AM48" s="47"/>
      <c r="AN48" s="47"/>
      <c r="AO48" s="47"/>
      <c r="AP48" s="47"/>
    </row>
    <row r="49" spans="39:42">
      <c r="AM49" s="47"/>
      <c r="AN49" s="47"/>
      <c r="AO49" s="47"/>
      <c r="AP49" s="47"/>
    </row>
    <row r="50" spans="39:42">
      <c r="AM50" s="47"/>
      <c r="AN50" s="47"/>
      <c r="AO50" s="47"/>
      <c r="AP50" s="47"/>
    </row>
    <row r="51" spans="39:42">
      <c r="AM51" s="47"/>
      <c r="AN51" s="47"/>
      <c r="AO51" s="47"/>
      <c r="AP51" s="47"/>
    </row>
    <row r="52" spans="39:42" ht="13.5" customHeight="1">
      <c r="AM52" s="47"/>
      <c r="AN52" s="47"/>
      <c r="AO52" s="47"/>
      <c r="AP52" s="47"/>
    </row>
    <row r="53" spans="39:42" ht="13.5" customHeight="1">
      <c r="AM53" s="47"/>
      <c r="AN53" s="47"/>
      <c r="AO53" s="47"/>
      <c r="AP53" s="47"/>
    </row>
    <row r="54" spans="39:42" ht="13.5" customHeight="1">
      <c r="AM54" s="47"/>
      <c r="AN54" s="47"/>
      <c r="AO54" s="47"/>
      <c r="AP54" s="47"/>
    </row>
    <row r="55" spans="39:42" ht="13.5" customHeight="1">
      <c r="AM55" s="47"/>
      <c r="AN55" s="47"/>
      <c r="AO55" s="47"/>
      <c r="AP55" s="47"/>
    </row>
    <row r="56" spans="39:42" ht="13.5" customHeight="1">
      <c r="AM56" s="47"/>
      <c r="AN56" s="47"/>
      <c r="AO56" s="47"/>
      <c r="AP56" s="47"/>
    </row>
    <row r="57" spans="39:42" ht="13.5" customHeight="1">
      <c r="AM57" s="47"/>
      <c r="AN57" s="47"/>
      <c r="AO57" s="47"/>
      <c r="AP57" s="47"/>
    </row>
    <row r="58" spans="39:42" ht="13.5" customHeight="1">
      <c r="AM58" s="47"/>
      <c r="AN58" s="47"/>
      <c r="AO58" s="47"/>
      <c r="AP58" s="47"/>
    </row>
    <row r="59" spans="39:42" ht="13.5" customHeight="1">
      <c r="AM59" s="47"/>
      <c r="AN59" s="47"/>
      <c r="AO59" s="47"/>
      <c r="AP59" s="47"/>
    </row>
    <row r="60" spans="39:42" ht="13.5" customHeight="1">
      <c r="AM60" s="47"/>
      <c r="AN60" s="47"/>
      <c r="AO60" s="47"/>
      <c r="AP60" s="47"/>
    </row>
    <row r="61" spans="39:42" ht="13.5" customHeight="1">
      <c r="AM61" s="47"/>
      <c r="AN61" s="47"/>
      <c r="AO61" s="47"/>
      <c r="AP61" s="47"/>
    </row>
    <row r="62" spans="39:42" ht="13.5" customHeight="1">
      <c r="AM62" s="47"/>
      <c r="AN62" s="47"/>
      <c r="AO62" s="47"/>
      <c r="AP62" s="47"/>
    </row>
    <row r="63" spans="39:42" ht="13.5" customHeight="1">
      <c r="AM63" s="47"/>
      <c r="AN63" s="47"/>
      <c r="AO63" s="47"/>
      <c r="AP63" s="47"/>
    </row>
    <row r="64" spans="39:42">
      <c r="AM64" s="47"/>
      <c r="AN64" s="47"/>
      <c r="AO64" s="47"/>
      <c r="AP64" s="47"/>
    </row>
    <row r="65" spans="39:42">
      <c r="AM65" s="47"/>
      <c r="AN65" s="47"/>
      <c r="AO65" s="47"/>
      <c r="AP65" s="47"/>
    </row>
    <row r="66" spans="39:42">
      <c r="AM66" s="47"/>
      <c r="AN66" s="47"/>
      <c r="AO66" s="47"/>
      <c r="AP66" s="47"/>
    </row>
    <row r="67" spans="39:42">
      <c r="AM67" s="47"/>
      <c r="AN67" s="47"/>
      <c r="AO67" s="47"/>
      <c r="AP67" s="47"/>
    </row>
    <row r="68" spans="39:42">
      <c r="AM68" s="47"/>
      <c r="AN68" s="47"/>
      <c r="AO68" s="47"/>
      <c r="AP68" s="47"/>
    </row>
  </sheetData>
  <sheetProtection sheet="1" objects="1" scenarios="1" selectLockedCells="1"/>
  <mergeCells count="160">
    <mergeCell ref="AG1:AM1"/>
    <mergeCell ref="N5:Z5"/>
    <mergeCell ref="N6:Z6"/>
    <mergeCell ref="M8:M12"/>
    <mergeCell ref="N8:T8"/>
    <mergeCell ref="U8:Z8"/>
    <mergeCell ref="N9:T9"/>
    <mergeCell ref="U9:Z9"/>
    <mergeCell ref="N10:T10"/>
    <mergeCell ref="AE3:AL3"/>
    <mergeCell ref="M14:N14"/>
    <mergeCell ref="O14:T14"/>
    <mergeCell ref="V14:Z14"/>
    <mergeCell ref="A17:L17"/>
    <mergeCell ref="N17:Y17"/>
    <mergeCell ref="AA17:AL17"/>
    <mergeCell ref="U10:Z10"/>
    <mergeCell ref="N11:T11"/>
    <mergeCell ref="U11:Z11"/>
    <mergeCell ref="O12:T12"/>
    <mergeCell ref="U12:Z12"/>
    <mergeCell ref="N13:T13"/>
    <mergeCell ref="U13:Z13"/>
    <mergeCell ref="A18:A21"/>
    <mergeCell ref="B18:G18"/>
    <mergeCell ref="H18:L18"/>
    <mergeCell ref="N18:N21"/>
    <mergeCell ref="O18:T18"/>
    <mergeCell ref="U18:Y18"/>
    <mergeCell ref="H20:L20"/>
    <mergeCell ref="O20:T20"/>
    <mergeCell ref="U20:Y20"/>
    <mergeCell ref="C22:G22"/>
    <mergeCell ref="H22:L22"/>
    <mergeCell ref="P22:T22"/>
    <mergeCell ref="U22:Y22"/>
    <mergeCell ref="AC22:AG22"/>
    <mergeCell ref="AH22:AL22"/>
    <mergeCell ref="AB20:AG20"/>
    <mergeCell ref="AH20:AL20"/>
    <mergeCell ref="B21:G21"/>
    <mergeCell ref="H21:L21"/>
    <mergeCell ref="O21:T21"/>
    <mergeCell ref="U21:Y21"/>
    <mergeCell ref="AB21:AG21"/>
    <mergeCell ref="AH21:AL21"/>
    <mergeCell ref="AA18:AA21"/>
    <mergeCell ref="AB18:AG18"/>
    <mergeCell ref="AH18:AL18"/>
    <mergeCell ref="B19:G19"/>
    <mergeCell ref="H19:L19"/>
    <mergeCell ref="O19:T19"/>
    <mergeCell ref="U19:Y19"/>
    <mergeCell ref="AB19:AG19"/>
    <mergeCell ref="AH19:AL19"/>
    <mergeCell ref="B20:G20"/>
    <mergeCell ref="AA23:AB23"/>
    <mergeCell ref="AC23:AG23"/>
    <mergeCell ref="AI23:AL23"/>
    <mergeCell ref="A26:L26"/>
    <mergeCell ref="N26:Y26"/>
    <mergeCell ref="AA26:AL26"/>
    <mergeCell ref="A23:B23"/>
    <mergeCell ref="C23:G23"/>
    <mergeCell ref="I23:L23"/>
    <mergeCell ref="N23:O23"/>
    <mergeCell ref="P23:T23"/>
    <mergeCell ref="V23:Y23"/>
    <mergeCell ref="A27:A30"/>
    <mergeCell ref="B27:G27"/>
    <mergeCell ref="H27:L27"/>
    <mergeCell ref="N27:N30"/>
    <mergeCell ref="O27:T27"/>
    <mergeCell ref="U27:Y27"/>
    <mergeCell ref="H29:L29"/>
    <mergeCell ref="O29:T29"/>
    <mergeCell ref="U29:Y29"/>
    <mergeCell ref="C31:G31"/>
    <mergeCell ref="H31:L31"/>
    <mergeCell ref="P31:T31"/>
    <mergeCell ref="U31:Y31"/>
    <mergeCell ref="AC31:AG31"/>
    <mergeCell ref="AH31:AL31"/>
    <mergeCell ref="AB29:AG29"/>
    <mergeCell ref="AH29:AL29"/>
    <mergeCell ref="B30:G30"/>
    <mergeCell ref="H30:L30"/>
    <mergeCell ref="O30:T30"/>
    <mergeCell ref="U30:Y30"/>
    <mergeCell ref="AB30:AG30"/>
    <mergeCell ref="AH30:AL30"/>
    <mergeCell ref="AA27:AA30"/>
    <mergeCell ref="AB27:AG27"/>
    <mergeCell ref="AH27:AL27"/>
    <mergeCell ref="B28:G28"/>
    <mergeCell ref="H28:L28"/>
    <mergeCell ref="O28:T28"/>
    <mergeCell ref="U28:Y28"/>
    <mergeCell ref="AB28:AG28"/>
    <mergeCell ref="AH28:AL28"/>
    <mergeCell ref="B29:G29"/>
    <mergeCell ref="AA32:AB32"/>
    <mergeCell ref="AC32:AG32"/>
    <mergeCell ref="AI32:AL32"/>
    <mergeCell ref="A35:L35"/>
    <mergeCell ref="N35:Y35"/>
    <mergeCell ref="AA35:AL35"/>
    <mergeCell ref="A32:B32"/>
    <mergeCell ref="C32:G32"/>
    <mergeCell ref="I32:L32"/>
    <mergeCell ref="N32:O32"/>
    <mergeCell ref="P32:T32"/>
    <mergeCell ref="V32:Y32"/>
    <mergeCell ref="A36:A39"/>
    <mergeCell ref="B36:G36"/>
    <mergeCell ref="H36:L36"/>
    <mergeCell ref="N36:N39"/>
    <mergeCell ref="O36:T36"/>
    <mergeCell ref="U36:Y36"/>
    <mergeCell ref="H38:L38"/>
    <mergeCell ref="O38:T38"/>
    <mergeCell ref="U38:Y38"/>
    <mergeCell ref="H39:L39"/>
    <mergeCell ref="O39:T39"/>
    <mergeCell ref="U39:Y39"/>
    <mergeCell ref="AA41:AB41"/>
    <mergeCell ref="AC41:AG41"/>
    <mergeCell ref="AI41:AL41"/>
    <mergeCell ref="B42:E42"/>
    <mergeCell ref="AJ46:AL46"/>
    <mergeCell ref="F43:AL43"/>
    <mergeCell ref="F44:AL44"/>
    <mergeCell ref="F42:AL42"/>
    <mergeCell ref="A41:B41"/>
    <mergeCell ref="C41:G41"/>
    <mergeCell ref="I41:L41"/>
    <mergeCell ref="N41:O41"/>
    <mergeCell ref="P41:T41"/>
    <mergeCell ref="V41:Y41"/>
    <mergeCell ref="C40:G40"/>
    <mergeCell ref="H40:L40"/>
    <mergeCell ref="P40:T40"/>
    <mergeCell ref="U40:Y40"/>
    <mergeCell ref="AC40:AG40"/>
    <mergeCell ref="AH40:AL40"/>
    <mergeCell ref="AB38:AG38"/>
    <mergeCell ref="AH38:AL38"/>
    <mergeCell ref="B39:G39"/>
    <mergeCell ref="AB39:AG39"/>
    <mergeCell ref="AH39:AL39"/>
    <mergeCell ref="AA36:AA39"/>
    <mergeCell ref="AB36:AG36"/>
    <mergeCell ref="AH36:AL36"/>
    <mergeCell ref="B37:G37"/>
    <mergeCell ref="H37:L37"/>
    <mergeCell ref="O37:T37"/>
    <mergeCell ref="U37:Y37"/>
    <mergeCell ref="AB37:AG37"/>
    <mergeCell ref="AH37:AL37"/>
    <mergeCell ref="B38:G38"/>
  </mergeCells>
  <phoneticPr fontId="1"/>
  <dataValidations count="1">
    <dataValidation type="list" allowBlank="1" showInputMessage="1" prompt="例）2020/4/1_x000a__x000a_※自動で和暦入力されます。" sqref="AE3:AL3 C23:G23 P23:T23 I23:L23 V23:Y23 AC23:AG23 AI23:AL23 AI32:AL32 AC32:AG32 V32:Y32 P32:T32 C32:G32 I32:L32 C41:G41 I41:L41 P41:T41 V41:Y41 AC41:AG41 AI41:AL41 V14:Z14 O14" xr:uid="{9DDC59F5-323F-47A8-9C38-2B92979E994F}">
      <formula1>"令和　　年　　月　　日"</formula1>
    </dataValidation>
  </dataValidations>
  <printOptions horizontalCentered="1"/>
  <pageMargins left="0.78740157480314965" right="0.39370078740157483" top="0.39370078740157483" bottom="0.19685039370078741" header="0.51181102362204722" footer="0.11811023622047245"/>
  <pageSetup paperSize="9" scale="91" orientation="portrait" blackAndWhite="1" r:id="rId1"/>
  <colBreaks count="1" manualBreakCount="1">
    <brk id="38" max="1048575" man="1"/>
  </colBreaks>
  <ignoredErrors>
    <ignoredError sqref="U8:U10"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C5158-3E1F-4B42-909E-E6801B5954D1}">
  <sheetPr codeName="Sheet11">
    <pageSetUpPr fitToPage="1"/>
  </sheetPr>
  <dimension ref="A1:BQ90"/>
  <sheetViews>
    <sheetView view="pageBreakPreview" zoomScale="80" zoomScaleNormal="30" zoomScaleSheetLayoutView="80" workbookViewId="0">
      <selection activeCell="AB8" sqref="AB8:AI9"/>
    </sheetView>
  </sheetViews>
  <sheetFormatPr defaultColWidth="9" defaultRowHeight="14.25"/>
  <cols>
    <col min="1" max="1" width="2.625" style="619" customWidth="1"/>
    <col min="2" max="2" width="4.625" style="619" customWidth="1"/>
    <col min="3" max="3" width="5.75" style="619" customWidth="1"/>
    <col min="4" max="4" width="4" style="619" customWidth="1"/>
    <col min="5" max="5" width="4.625" style="619" customWidth="1"/>
    <col min="6" max="6" width="5" style="619" customWidth="1"/>
    <col min="7" max="7" width="6.75" style="619" customWidth="1"/>
    <col min="8" max="10" width="4.375" style="619" customWidth="1"/>
    <col min="11" max="11" width="4.625" style="619" customWidth="1"/>
    <col min="12" max="12" width="4.375" style="619" customWidth="1"/>
    <col min="13" max="15" width="3" style="619" customWidth="1"/>
    <col min="16" max="16" width="2.625" style="619" customWidth="1"/>
    <col min="17" max="17" width="4.125" style="619" customWidth="1"/>
    <col min="18" max="18" width="1.75" style="619" customWidth="1"/>
    <col min="19" max="23" width="3.5" style="619" customWidth="1"/>
    <col min="24" max="24" width="3.875" style="619" customWidth="1"/>
    <col min="25" max="26" width="4.625" style="619" customWidth="1"/>
    <col min="27" max="27" width="6.375" style="619" customWidth="1"/>
    <col min="28" max="28" width="13.875" style="619" customWidth="1"/>
    <col min="29" max="29" width="8.875" style="619" customWidth="1"/>
    <col min="30" max="30" width="6.625" style="619" customWidth="1"/>
    <col min="31" max="31" width="2.5" style="619" customWidth="1"/>
    <col min="32" max="34" width="4.625" style="619" customWidth="1"/>
    <col min="35" max="35" width="2.625" style="619" customWidth="1"/>
    <col min="36" max="36" width="4.5" style="619" customWidth="1"/>
    <col min="37" max="37" width="4.75" style="619" customWidth="1"/>
    <col min="38" max="39" width="1.875" style="619" customWidth="1"/>
    <col min="40" max="40" width="4.5" style="619" customWidth="1"/>
    <col min="41" max="41" width="4.125" style="619" customWidth="1"/>
    <col min="42" max="42" width="5.625" style="619" customWidth="1"/>
    <col min="43" max="47" width="3.5" style="619" customWidth="1"/>
    <col min="48" max="48" width="3" style="619" customWidth="1"/>
    <col min="49" max="49" width="12.625" style="619" customWidth="1"/>
    <col min="50" max="50" width="6.625" style="619" customWidth="1"/>
    <col min="51" max="51" width="9.625" style="619" customWidth="1"/>
    <col min="52" max="60" width="5.125" style="619" customWidth="1"/>
    <col min="61" max="61" width="4.5" style="619" customWidth="1"/>
    <col min="62" max="63" width="3.375" style="619" customWidth="1"/>
    <col min="64" max="64" width="3.625" style="619" customWidth="1"/>
    <col min="65" max="65" width="3.375" style="619" customWidth="1"/>
    <col min="66" max="67" width="3.75" style="619" customWidth="1"/>
    <col min="68" max="69" width="4.625" style="619" customWidth="1"/>
    <col min="70" max="345" width="9" style="619"/>
    <col min="346" max="346" width="9" style="619" customWidth="1"/>
    <col min="347" max="16384" width="9" style="619"/>
  </cols>
  <sheetData>
    <row r="1" spans="1:68" ht="38.25" customHeight="1">
      <c r="A1" s="616"/>
      <c r="B1" s="616"/>
      <c r="C1" s="616"/>
      <c r="D1" s="616"/>
      <c r="E1" s="616"/>
      <c r="F1" s="616"/>
      <c r="G1" s="616"/>
      <c r="H1" s="616"/>
      <c r="I1" s="616"/>
      <c r="J1" s="616"/>
      <c r="K1" s="616"/>
      <c r="L1" s="616"/>
      <c r="M1" s="616"/>
      <c r="N1" s="616"/>
      <c r="O1" s="616"/>
      <c r="P1" s="617"/>
      <c r="Q1" s="1483" t="s">
        <v>216</v>
      </c>
      <c r="R1" s="1483"/>
      <c r="S1" s="1483"/>
      <c r="T1" s="1483"/>
      <c r="U1" s="1483"/>
      <c r="V1" s="1483"/>
      <c r="W1" s="1483"/>
      <c r="X1" s="1483"/>
      <c r="Y1" s="1483"/>
      <c r="Z1" s="1483"/>
      <c r="AA1" s="1483"/>
      <c r="AB1" s="1483"/>
      <c r="AC1" s="1483"/>
      <c r="AD1" s="1483"/>
      <c r="AE1" s="1483"/>
      <c r="AF1" s="1483"/>
      <c r="AG1" s="1483"/>
      <c r="AH1" s="1483"/>
      <c r="AI1" s="1483"/>
      <c r="AJ1" s="1483"/>
      <c r="AK1" s="1483"/>
      <c r="AL1" s="1483"/>
      <c r="AM1" s="1483"/>
      <c r="AN1" s="1483"/>
      <c r="AO1" s="1483"/>
      <c r="AP1" s="1483"/>
      <c r="AQ1" s="1483"/>
      <c r="AR1" s="1483"/>
      <c r="AS1" s="618"/>
      <c r="AT1" s="618"/>
      <c r="AU1" s="618"/>
      <c r="AV1" s="618"/>
      <c r="AW1" s="618"/>
      <c r="AX1" s="618"/>
      <c r="AY1" s="616"/>
      <c r="AZ1" s="616"/>
      <c r="BA1" s="616"/>
      <c r="BB1" s="616"/>
      <c r="BC1" s="616"/>
      <c r="BD1" s="616"/>
      <c r="BE1" s="616"/>
      <c r="BF1" s="616"/>
      <c r="BG1" s="616"/>
      <c r="BH1" s="616"/>
      <c r="BI1" s="616"/>
      <c r="BJ1" s="616"/>
      <c r="BK1" s="616"/>
      <c r="BL1" s="616"/>
      <c r="BM1" s="616"/>
      <c r="BN1" s="616"/>
      <c r="BO1" s="616"/>
    </row>
    <row r="2" spans="1:68" s="418" customFormat="1" ht="37.5" customHeight="1">
      <c r="B2" s="620" t="s">
        <v>1184</v>
      </c>
      <c r="Z2" s="1498" t="str">
        <f>HYPERLINK("#提出書類一覧表!$A$1","一覧へ戻る")</f>
        <v>一覧へ戻る</v>
      </c>
      <c r="AA2" s="1498"/>
      <c r="AB2" s="1498"/>
    </row>
    <row r="3" spans="1:68" ht="14.25" customHeight="1">
      <c r="A3" s="621"/>
      <c r="B3" s="621"/>
      <c r="C3" s="621"/>
      <c r="D3" s="621"/>
      <c r="E3" s="621"/>
      <c r="F3" s="621"/>
      <c r="G3" s="621"/>
      <c r="H3" s="621"/>
      <c r="I3" s="621"/>
      <c r="J3" s="621"/>
      <c r="K3" s="621"/>
      <c r="L3" s="621"/>
      <c r="M3" s="622"/>
      <c r="N3" s="623"/>
      <c r="O3" s="623"/>
      <c r="P3" s="623"/>
      <c r="Q3" s="624"/>
      <c r="R3" s="624"/>
      <c r="S3" s="1484" t="s">
        <v>217</v>
      </c>
      <c r="T3" s="1484"/>
      <c r="U3" s="1484"/>
      <c r="V3" s="1484"/>
      <c r="W3" s="1484"/>
      <c r="X3" s="1484"/>
      <c r="Y3" s="1484"/>
      <c r="Z3" s="1484"/>
      <c r="AA3" s="1484"/>
      <c r="AB3" s="1484"/>
      <c r="AC3" s="1484"/>
      <c r="AD3" s="1484"/>
      <c r="AE3" s="1484"/>
      <c r="AF3" s="1484"/>
      <c r="AG3" s="1484"/>
      <c r="AH3" s="1484"/>
      <c r="AI3" s="1484"/>
      <c r="AJ3" s="1484"/>
      <c r="AK3" s="1484"/>
      <c r="AL3" s="1484"/>
      <c r="AM3" s="1484"/>
      <c r="AN3" s="1484"/>
      <c r="AO3" s="1484"/>
      <c r="AP3" s="1484"/>
      <c r="AQ3" s="1484"/>
      <c r="AR3" s="1484"/>
      <c r="AS3" s="1484"/>
      <c r="AT3" s="623"/>
      <c r="AU3" s="623"/>
      <c r="AV3" s="623"/>
      <c r="AW3" s="623"/>
      <c r="AX3" s="623"/>
      <c r="AY3" s="623"/>
      <c r="AZ3" s="623"/>
      <c r="BA3" s="623"/>
      <c r="BB3" s="623"/>
      <c r="BC3" s="623"/>
      <c r="BD3" s="623"/>
      <c r="BE3" s="623"/>
      <c r="BF3" s="623"/>
      <c r="BG3" s="623"/>
      <c r="BH3" s="623"/>
      <c r="BI3" s="623"/>
      <c r="BJ3" s="625"/>
      <c r="BK3" s="623"/>
      <c r="BL3" s="623"/>
      <c r="BM3" s="623"/>
      <c r="BN3" s="623"/>
      <c r="BO3" s="626"/>
      <c r="BP3" s="623"/>
    </row>
    <row r="4" spans="1:68" ht="28.5" customHeight="1">
      <c r="A4" s="627" t="s">
        <v>1411</v>
      </c>
      <c r="B4" s="623"/>
      <c r="C4" s="623"/>
      <c r="D4" s="623"/>
      <c r="E4" s="623"/>
      <c r="F4" s="623"/>
      <c r="G4" s="623"/>
      <c r="H4" s="623"/>
      <c r="I4" s="623"/>
      <c r="J4" s="623"/>
      <c r="K4" s="623"/>
      <c r="L4" s="623"/>
      <c r="M4" s="623"/>
      <c r="N4" s="623"/>
      <c r="O4" s="623"/>
      <c r="P4" s="624"/>
      <c r="Q4" s="624"/>
      <c r="R4" s="624"/>
      <c r="S4" s="1484"/>
      <c r="T4" s="1484"/>
      <c r="U4" s="1484"/>
      <c r="V4" s="1484"/>
      <c r="W4" s="1484"/>
      <c r="X4" s="1484"/>
      <c r="Y4" s="1484"/>
      <c r="Z4" s="1484"/>
      <c r="AA4" s="1484"/>
      <c r="AB4" s="1484"/>
      <c r="AC4" s="1484"/>
      <c r="AD4" s="1484"/>
      <c r="AE4" s="1484"/>
      <c r="AF4" s="1484"/>
      <c r="AG4" s="1484"/>
      <c r="AH4" s="1484"/>
      <c r="AI4" s="1484"/>
      <c r="AJ4" s="1484"/>
      <c r="AK4" s="1484"/>
      <c r="AL4" s="1484"/>
      <c r="AM4" s="1484"/>
      <c r="AN4" s="1484"/>
      <c r="AO4" s="1484"/>
      <c r="AP4" s="1484"/>
      <c r="AQ4" s="1484"/>
      <c r="AR4" s="1484"/>
      <c r="AS4" s="1484"/>
      <c r="AT4" s="623"/>
      <c r="AU4" s="623"/>
      <c r="AV4" s="623"/>
      <c r="AW4" s="623"/>
      <c r="AX4" s="623"/>
      <c r="AY4" s="623"/>
      <c r="AZ4" s="623"/>
      <c r="BA4" s="623"/>
      <c r="BB4" s="623"/>
      <c r="BC4" s="623"/>
      <c r="BD4" s="1485" t="s">
        <v>218</v>
      </c>
      <c r="BE4" s="1485"/>
      <c r="BF4" s="1486"/>
      <c r="BG4" s="1487"/>
      <c r="BH4" s="1487"/>
      <c r="BI4" s="1487"/>
      <c r="BJ4" s="1487"/>
      <c r="BK4" s="1487"/>
      <c r="BL4" s="1487"/>
      <c r="BM4" s="1487"/>
      <c r="BN4" s="1487"/>
      <c r="BO4" s="1488"/>
      <c r="BP4" s="623"/>
    </row>
    <row r="5" spans="1:68" ht="13.5" customHeight="1">
      <c r="A5" s="623"/>
      <c r="B5" s="623"/>
      <c r="C5" s="623"/>
      <c r="D5" s="623"/>
      <c r="E5" s="623"/>
      <c r="F5" s="623"/>
      <c r="G5" s="623"/>
      <c r="H5" s="623"/>
      <c r="I5" s="623"/>
      <c r="J5" s="623"/>
      <c r="K5" s="623"/>
      <c r="L5" s="623"/>
      <c r="M5" s="623"/>
      <c r="N5" s="623"/>
      <c r="O5" s="623"/>
      <c r="P5" s="624"/>
      <c r="Q5" s="624"/>
      <c r="R5" s="624"/>
      <c r="S5" s="1484"/>
      <c r="T5" s="1484"/>
      <c r="U5" s="1484"/>
      <c r="V5" s="1484"/>
      <c r="W5" s="1484"/>
      <c r="X5" s="1484"/>
      <c r="Y5" s="1484"/>
      <c r="Z5" s="1484"/>
      <c r="AA5" s="1484"/>
      <c r="AB5" s="1484"/>
      <c r="AC5" s="1484"/>
      <c r="AD5" s="1484"/>
      <c r="AE5" s="1484"/>
      <c r="AF5" s="1484"/>
      <c r="AG5" s="1484"/>
      <c r="AH5" s="1484"/>
      <c r="AI5" s="1484"/>
      <c r="AJ5" s="1484"/>
      <c r="AK5" s="1484"/>
      <c r="AL5" s="1484"/>
      <c r="AM5" s="1484"/>
      <c r="AN5" s="1484"/>
      <c r="AO5" s="1484"/>
      <c r="AP5" s="1484"/>
      <c r="AQ5" s="1484"/>
      <c r="AR5" s="1484"/>
      <c r="AS5" s="1484"/>
      <c r="AT5" s="623"/>
      <c r="AU5" s="623"/>
      <c r="AV5" s="623"/>
      <c r="AW5" s="623"/>
      <c r="AX5" s="623"/>
      <c r="AY5" s="623"/>
      <c r="AZ5" s="623"/>
      <c r="BA5" s="623"/>
      <c r="BB5" s="623"/>
      <c r="BC5" s="623"/>
      <c r="BD5" s="1485"/>
      <c r="BE5" s="1485"/>
      <c r="BF5" s="1489"/>
      <c r="BG5" s="1490"/>
      <c r="BH5" s="1490"/>
      <c r="BI5" s="1490"/>
      <c r="BJ5" s="1490"/>
      <c r="BK5" s="1490"/>
      <c r="BL5" s="1490"/>
      <c r="BM5" s="1490"/>
      <c r="BN5" s="1490"/>
      <c r="BO5" s="1491"/>
      <c r="BP5" s="623"/>
    </row>
    <row r="6" spans="1:68" ht="16.5" customHeight="1">
      <c r="A6" s="1277" t="s">
        <v>1516</v>
      </c>
      <c r="B6" s="1277"/>
      <c r="C6" s="1277"/>
      <c r="D6" s="1277"/>
      <c r="E6" s="1305" t="str">
        <f>IF(標準入力!$U$4="","",標準入力!$U$4)</f>
        <v/>
      </c>
      <c r="F6" s="1305"/>
      <c r="G6" s="1305"/>
      <c r="H6" s="1305"/>
      <c r="I6" s="1305"/>
      <c r="J6" s="1305"/>
      <c r="K6" s="1305"/>
      <c r="L6" s="1305"/>
      <c r="M6" s="1305"/>
      <c r="N6" s="1305"/>
      <c r="O6" s="1305"/>
      <c r="P6" s="1305"/>
      <c r="Q6" s="1305"/>
      <c r="R6" s="1305"/>
      <c r="S6" s="1305"/>
      <c r="T6" s="623"/>
      <c r="U6" s="623"/>
      <c r="V6" s="623"/>
      <c r="W6" s="623"/>
      <c r="X6" s="623"/>
      <c r="Y6" s="623"/>
      <c r="Z6" s="623"/>
      <c r="AA6" s="623"/>
      <c r="AB6" s="623"/>
      <c r="AC6" s="623"/>
      <c r="AD6" s="623"/>
      <c r="AE6" s="623"/>
      <c r="AF6" s="623"/>
      <c r="AG6" s="623"/>
      <c r="AH6" s="623"/>
      <c r="AI6" s="623"/>
      <c r="AJ6" s="623"/>
      <c r="AK6" s="623"/>
      <c r="AL6" s="623"/>
      <c r="AM6" s="623"/>
      <c r="AN6" s="623"/>
      <c r="AO6" s="623"/>
      <c r="AP6" s="623"/>
      <c r="AQ6" s="623"/>
      <c r="AR6" s="623"/>
      <c r="AS6" s="623"/>
      <c r="AT6" s="623"/>
      <c r="AU6" s="623"/>
      <c r="AV6" s="623"/>
      <c r="AW6" s="623"/>
      <c r="AX6" s="623"/>
      <c r="AY6" s="623"/>
      <c r="AZ6" s="623"/>
      <c r="BA6" s="623"/>
      <c r="BB6" s="623"/>
      <c r="BC6" s="623"/>
      <c r="BD6" s="1485"/>
      <c r="BE6" s="1485"/>
      <c r="BF6" s="1492"/>
      <c r="BG6" s="1493"/>
      <c r="BH6" s="1493"/>
      <c r="BI6" s="1493"/>
      <c r="BJ6" s="1493"/>
      <c r="BK6" s="1493"/>
      <c r="BL6" s="1493"/>
      <c r="BM6" s="1493"/>
      <c r="BN6" s="1493"/>
      <c r="BO6" s="1494"/>
      <c r="BP6" s="623"/>
    </row>
    <row r="7" spans="1:68" ht="16.5" customHeight="1">
      <c r="A7" s="1281" t="s">
        <v>1515</v>
      </c>
      <c r="B7" s="1281"/>
      <c r="C7" s="1281"/>
      <c r="D7" s="1281"/>
      <c r="E7" s="1512" t="str">
        <f>標準入力!$H$4</f>
        <v>土木第1グループ雑工事</v>
      </c>
      <c r="F7" s="1512"/>
      <c r="G7" s="1512"/>
      <c r="H7" s="1512"/>
      <c r="I7" s="1512"/>
      <c r="J7" s="1512"/>
      <c r="K7" s="1512"/>
      <c r="L7" s="1512"/>
      <c r="M7" s="1512"/>
      <c r="N7" s="1512"/>
      <c r="O7" s="1512"/>
      <c r="P7" s="1512"/>
      <c r="Q7" s="1512"/>
      <c r="R7" s="1512"/>
      <c r="S7" s="1512"/>
      <c r="T7" s="621"/>
      <c r="U7" s="621"/>
      <c r="V7" s="621"/>
      <c r="W7" s="621"/>
      <c r="X7" s="623"/>
      <c r="Y7" s="628"/>
      <c r="Z7" s="628"/>
      <c r="AA7" s="623"/>
      <c r="AB7" s="629"/>
      <c r="AC7" s="629"/>
      <c r="AD7" s="629"/>
      <c r="AE7" s="629"/>
      <c r="AF7" s="623"/>
      <c r="AG7" s="623"/>
      <c r="AH7" s="623"/>
      <c r="AI7" s="623"/>
      <c r="AJ7" s="623"/>
      <c r="AK7" s="623"/>
      <c r="AL7" s="623"/>
      <c r="AM7" s="623"/>
      <c r="AN7" s="623"/>
      <c r="AO7" s="623"/>
      <c r="AP7" s="623"/>
      <c r="AQ7" s="623"/>
      <c r="AR7" s="623"/>
      <c r="AS7" s="623"/>
      <c r="AT7" s="623"/>
      <c r="AU7" s="623"/>
      <c r="AV7" s="623"/>
      <c r="AW7" s="623"/>
      <c r="AX7" s="623"/>
      <c r="AY7" s="623"/>
      <c r="AZ7" s="623"/>
      <c r="BA7" s="623"/>
      <c r="BB7" s="623"/>
      <c r="BC7" s="623"/>
      <c r="BD7" s="623"/>
      <c r="BE7" s="623"/>
      <c r="BF7" s="623"/>
      <c r="BG7" s="623"/>
      <c r="BH7" s="623"/>
      <c r="BI7" s="623"/>
      <c r="BJ7" s="623"/>
      <c r="BK7" s="623"/>
      <c r="BL7" s="623"/>
      <c r="BM7" s="623"/>
      <c r="BN7" s="623"/>
      <c r="BO7" s="623"/>
      <c r="BP7" s="623"/>
    </row>
    <row r="8" spans="1:68" ht="16.5" customHeight="1">
      <c r="A8" s="1281"/>
      <c r="B8" s="1281"/>
      <c r="C8" s="1281"/>
      <c r="D8" s="1281"/>
      <c r="E8" s="1513"/>
      <c r="F8" s="1513"/>
      <c r="G8" s="1513"/>
      <c r="H8" s="1513"/>
      <c r="I8" s="1513"/>
      <c r="J8" s="1513"/>
      <c r="K8" s="1513"/>
      <c r="L8" s="1513"/>
      <c r="M8" s="1513"/>
      <c r="N8" s="1513"/>
      <c r="O8" s="1513"/>
      <c r="P8" s="1513"/>
      <c r="Q8" s="1513"/>
      <c r="R8" s="1513"/>
      <c r="S8" s="1513"/>
      <c r="T8" s="621"/>
      <c r="U8" s="621"/>
      <c r="V8" s="621"/>
      <c r="W8" s="621"/>
      <c r="X8" s="623"/>
      <c r="Y8" s="621"/>
      <c r="Z8" s="621"/>
      <c r="AA8" s="1499" t="s">
        <v>220</v>
      </c>
      <c r="AB8" s="1500" t="s">
        <v>953</v>
      </c>
      <c r="AC8" s="1500"/>
      <c r="AD8" s="1500"/>
      <c r="AE8" s="1500"/>
      <c r="AF8" s="1500"/>
      <c r="AG8" s="1500"/>
      <c r="AH8" s="1500"/>
      <c r="AI8" s="1500"/>
      <c r="AJ8" s="1499" t="s">
        <v>221</v>
      </c>
      <c r="AK8" s="1499"/>
      <c r="AL8" s="623"/>
      <c r="AM8" s="623"/>
      <c r="AN8" s="623"/>
      <c r="AO8" s="623"/>
      <c r="AP8" s="623"/>
      <c r="AQ8" s="623"/>
      <c r="AR8" s="623"/>
      <c r="AS8" s="623"/>
      <c r="AT8" s="623"/>
      <c r="AU8" s="623"/>
      <c r="AV8" s="623"/>
      <c r="AW8" s="659"/>
      <c r="AX8" s="659"/>
      <c r="AY8" s="659"/>
      <c r="AZ8" s="660"/>
      <c r="BA8" s="659"/>
      <c r="BB8" s="623"/>
      <c r="BC8" s="623"/>
      <c r="BD8" s="623"/>
      <c r="BE8" s="623"/>
      <c r="BF8" s="623"/>
      <c r="BG8" s="623"/>
      <c r="BH8" s="623"/>
      <c r="BI8" s="623"/>
      <c r="BJ8" s="623"/>
      <c r="BK8" s="623"/>
      <c r="BL8" s="623"/>
      <c r="BM8" s="623"/>
      <c r="BN8" s="623"/>
      <c r="BO8" s="623"/>
      <c r="BP8" s="623"/>
    </row>
    <row r="9" spans="1:68" ht="27" customHeight="1">
      <c r="A9" s="630"/>
      <c r="B9" s="630"/>
      <c r="C9" s="630"/>
      <c r="D9" s="631"/>
      <c r="E9" s="631"/>
      <c r="F9" s="631"/>
      <c r="G9" s="631"/>
      <c r="H9" s="631"/>
      <c r="I9" s="631"/>
      <c r="J9" s="631"/>
      <c r="K9" s="631"/>
      <c r="L9" s="623"/>
      <c r="M9" s="623"/>
      <c r="N9" s="623"/>
      <c r="O9" s="623"/>
      <c r="P9" s="623"/>
      <c r="Q9" s="621"/>
      <c r="R9" s="621"/>
      <c r="S9" s="623"/>
      <c r="T9" s="621"/>
      <c r="U9" s="621"/>
      <c r="V9" s="621"/>
      <c r="W9" s="621"/>
      <c r="X9" s="623"/>
      <c r="Y9" s="621"/>
      <c r="Z9" s="621"/>
      <c r="AA9" s="1499"/>
      <c r="AB9" s="1500"/>
      <c r="AC9" s="1500"/>
      <c r="AD9" s="1500"/>
      <c r="AE9" s="1500"/>
      <c r="AF9" s="1500"/>
      <c r="AG9" s="1500"/>
      <c r="AH9" s="1500"/>
      <c r="AI9" s="1500"/>
      <c r="AJ9" s="1499"/>
      <c r="AK9" s="1499"/>
      <c r="AL9" s="631"/>
      <c r="AM9" s="631"/>
      <c r="AN9" s="631"/>
      <c r="AO9" s="631"/>
      <c r="AP9" s="631"/>
      <c r="AQ9" s="623"/>
      <c r="AR9" s="623"/>
      <c r="AS9" s="623"/>
      <c r="AT9" s="623"/>
      <c r="AU9" s="623"/>
      <c r="AV9" s="623"/>
      <c r="AW9" s="661"/>
      <c r="AX9" s="661"/>
      <c r="AY9" s="633" t="s">
        <v>220</v>
      </c>
      <c r="AZ9" s="634"/>
      <c r="BA9" s="635" t="s">
        <v>226</v>
      </c>
      <c r="BB9" s="636" t="s">
        <v>227</v>
      </c>
      <c r="BC9" s="623"/>
      <c r="BD9" s="1280" t="s">
        <v>222</v>
      </c>
      <c r="BE9" s="1280"/>
      <c r="BF9" s="1279" t="s">
        <v>953</v>
      </c>
      <c r="BG9" s="1279"/>
      <c r="BH9" s="1279"/>
      <c r="BI9" s="1279"/>
      <c r="BJ9" s="1279"/>
      <c r="BK9" s="1279"/>
      <c r="BL9" s="1279"/>
      <c r="BM9" s="1279"/>
      <c r="BN9" s="1279"/>
      <c r="BO9" s="1279"/>
      <c r="BP9" s="623"/>
    </row>
    <row r="10" spans="1:68" ht="17.25" customHeight="1">
      <c r="A10" s="1501" t="s">
        <v>223</v>
      </c>
      <c r="B10" s="1501"/>
      <c r="C10" s="1501"/>
      <c r="D10" s="1501"/>
      <c r="E10" s="1502" t="str">
        <f>標準入力!$H$5</f>
        <v>元請　作業所長</v>
      </c>
      <c r="F10" s="1502"/>
      <c r="G10" s="1502"/>
      <c r="H10" s="1502"/>
      <c r="I10" s="1502"/>
      <c r="J10" s="1502"/>
      <c r="K10" s="1502"/>
      <c r="L10" s="1502"/>
      <c r="M10" s="1502"/>
      <c r="N10" s="1502"/>
      <c r="O10" s="1502"/>
      <c r="P10" s="1502"/>
      <c r="Q10" s="1502"/>
      <c r="R10" s="1502"/>
      <c r="S10" s="1501" t="s">
        <v>224</v>
      </c>
      <c r="T10" s="632"/>
      <c r="U10" s="632"/>
      <c r="V10" s="632"/>
      <c r="W10" s="632"/>
      <c r="X10" s="623"/>
      <c r="Y10" s="632"/>
      <c r="Z10" s="628"/>
      <c r="AA10" s="632"/>
      <c r="AB10" s="629"/>
      <c r="AC10" s="629"/>
      <c r="AD10" s="629"/>
      <c r="AE10" s="629"/>
      <c r="AF10" s="623"/>
      <c r="AG10" s="623"/>
      <c r="AH10" s="1277" t="s">
        <v>1522</v>
      </c>
      <c r="AI10" s="1277"/>
      <c r="AJ10" s="1277"/>
      <c r="AK10" s="1277"/>
      <c r="AL10" s="631"/>
      <c r="AM10" s="1278">
        <f>IF(標準入力!$U$7="","",標準入力!$U$7)</f>
        <v>46925622030322</v>
      </c>
      <c r="AN10" s="1278"/>
      <c r="AO10" s="1278"/>
      <c r="AP10" s="1278"/>
      <c r="AQ10" s="1278"/>
      <c r="AR10" s="1278"/>
      <c r="AS10" s="1278"/>
      <c r="AT10" s="1278"/>
      <c r="AU10" s="1278"/>
      <c r="AV10" s="623"/>
      <c r="AW10" s="623"/>
      <c r="AX10" s="623"/>
      <c r="AY10" s="663"/>
      <c r="AZ10" s="1281" t="s">
        <v>1523</v>
      </c>
      <c r="BA10" s="1281"/>
      <c r="BB10" s="1281"/>
      <c r="BC10" s="1282"/>
      <c r="BD10" s="1282"/>
      <c r="BE10" s="1282"/>
      <c r="BF10" s="1282"/>
      <c r="BG10" s="1282"/>
      <c r="BH10" s="1282"/>
      <c r="BI10" s="1282"/>
      <c r="BJ10" s="1282"/>
      <c r="BK10" s="1282"/>
      <c r="BL10" s="1282"/>
      <c r="BM10" s="1282"/>
      <c r="BN10" s="1282"/>
      <c r="BO10" s="662"/>
      <c r="BP10" s="623"/>
    </row>
    <row r="11" spans="1:68" ht="20.25" customHeight="1">
      <c r="A11" s="1501"/>
      <c r="B11" s="1501"/>
      <c r="C11" s="1501"/>
      <c r="D11" s="1501"/>
      <c r="E11" s="1502"/>
      <c r="F11" s="1502"/>
      <c r="G11" s="1502"/>
      <c r="H11" s="1502"/>
      <c r="I11" s="1502"/>
      <c r="J11" s="1502"/>
      <c r="K11" s="1502"/>
      <c r="L11" s="1502"/>
      <c r="M11" s="1502"/>
      <c r="N11" s="1502"/>
      <c r="O11" s="1502"/>
      <c r="P11" s="1502"/>
      <c r="Q11" s="1502"/>
      <c r="R11" s="1502"/>
      <c r="S11" s="1501"/>
      <c r="T11" s="637"/>
      <c r="U11" s="637"/>
      <c r="V11" s="637"/>
      <c r="W11" s="1505" t="s">
        <v>225</v>
      </c>
      <c r="X11" s="1505"/>
      <c r="Y11" s="1505"/>
      <c r="Z11" s="1505"/>
      <c r="AA11" s="1505"/>
      <c r="AB11" s="1505"/>
      <c r="AC11" s="1505"/>
      <c r="AD11" s="1505"/>
      <c r="AE11" s="1505"/>
      <c r="AF11" s="1505"/>
      <c r="AG11" s="621"/>
      <c r="AH11" s="1496" t="s">
        <v>1402</v>
      </c>
      <c r="AI11" s="1496"/>
      <c r="AJ11" s="1496"/>
      <c r="AK11" s="1496"/>
      <c r="AL11" s="638"/>
      <c r="AM11" s="1507" t="str">
        <f>標準入力!$H$7</f>
        <v>●●●●株式会社</v>
      </c>
      <c r="AN11" s="1507"/>
      <c r="AO11" s="1507"/>
      <c r="AP11" s="1507"/>
      <c r="AQ11" s="1507"/>
      <c r="AR11" s="1507"/>
      <c r="AS11" s="1507"/>
      <c r="AT11" s="1507"/>
      <c r="AU11" s="1507"/>
      <c r="AV11" s="623"/>
      <c r="AW11" s="623"/>
      <c r="AX11" s="623"/>
      <c r="AY11" s="623"/>
      <c r="AZ11" s="1281" t="s">
        <v>954</v>
      </c>
      <c r="BA11" s="1281"/>
      <c r="BB11" s="1281"/>
      <c r="BC11" s="1510"/>
      <c r="BD11" s="1510"/>
      <c r="BE11" s="1510"/>
      <c r="BF11" s="1510"/>
      <c r="BG11" s="1510"/>
      <c r="BH11" s="1510"/>
      <c r="BI11" s="1510"/>
      <c r="BJ11" s="1510"/>
      <c r="BK11" s="1510"/>
      <c r="BL11" s="1510"/>
      <c r="BM11" s="1510"/>
      <c r="BN11" s="1510"/>
      <c r="BO11" s="623"/>
      <c r="BP11" s="623"/>
    </row>
    <row r="12" spans="1:68" ht="11.25" customHeight="1">
      <c r="A12" s="1501"/>
      <c r="B12" s="1501"/>
      <c r="C12" s="1501"/>
      <c r="D12" s="1501"/>
      <c r="E12" s="1503"/>
      <c r="F12" s="1503"/>
      <c r="G12" s="1503"/>
      <c r="H12" s="1503"/>
      <c r="I12" s="1503"/>
      <c r="J12" s="1503"/>
      <c r="K12" s="1503"/>
      <c r="L12" s="1503"/>
      <c r="M12" s="1503"/>
      <c r="N12" s="1503"/>
      <c r="O12" s="1503"/>
      <c r="P12" s="1503"/>
      <c r="Q12" s="1503"/>
      <c r="R12" s="1503"/>
      <c r="S12" s="1504"/>
      <c r="T12" s="637"/>
      <c r="U12" s="637"/>
      <c r="V12" s="637"/>
      <c r="W12" s="1505"/>
      <c r="X12" s="1505"/>
      <c r="Y12" s="1505"/>
      <c r="Z12" s="1505"/>
      <c r="AA12" s="1505"/>
      <c r="AB12" s="1505"/>
      <c r="AC12" s="1505"/>
      <c r="AD12" s="1505"/>
      <c r="AE12" s="1505"/>
      <c r="AF12" s="1505"/>
      <c r="AG12" s="621"/>
      <c r="AH12" s="1277" t="s">
        <v>1404</v>
      </c>
      <c r="AI12" s="1277"/>
      <c r="AJ12" s="1277"/>
      <c r="AK12" s="1277"/>
      <c r="AL12" s="638"/>
      <c r="AM12" s="1507" t="str">
        <f>標準入力!$H$12</f>
        <v>■■　■■</v>
      </c>
      <c r="AN12" s="1507"/>
      <c r="AO12" s="1507"/>
      <c r="AP12" s="1507"/>
      <c r="AQ12" s="1507"/>
      <c r="AR12" s="1507"/>
      <c r="AS12" s="1507"/>
      <c r="AT12" s="1507"/>
      <c r="AU12" s="1507"/>
      <c r="AV12" s="1501" t="s">
        <v>228</v>
      </c>
      <c r="AW12" s="623"/>
      <c r="AX12" s="623"/>
      <c r="AY12" s="623"/>
      <c r="AZ12" s="1281" t="s">
        <v>1403</v>
      </c>
      <c r="BA12" s="1281"/>
      <c r="BB12" s="1281"/>
      <c r="BC12" s="1510"/>
      <c r="BD12" s="1510"/>
      <c r="BE12" s="1510"/>
      <c r="BF12" s="1510"/>
      <c r="BG12" s="1510"/>
      <c r="BH12" s="1510"/>
      <c r="BI12" s="1510"/>
      <c r="BJ12" s="1510"/>
      <c r="BK12" s="1510"/>
      <c r="BL12" s="1510"/>
      <c r="BM12" s="1510"/>
      <c r="BN12" s="1510"/>
      <c r="BO12" s="1501" t="s">
        <v>228</v>
      </c>
      <c r="BP12" s="623"/>
    </row>
    <row r="13" spans="1:68" ht="13.5" customHeight="1">
      <c r="A13" s="623"/>
      <c r="B13" s="623"/>
      <c r="C13" s="623"/>
      <c r="D13" s="623"/>
      <c r="E13" s="623"/>
      <c r="F13" s="623"/>
      <c r="G13" s="623"/>
      <c r="H13" s="623"/>
      <c r="I13" s="623"/>
      <c r="J13" s="623"/>
      <c r="K13" s="623"/>
      <c r="L13" s="623"/>
      <c r="M13" s="623"/>
      <c r="N13" s="623"/>
      <c r="O13" s="639"/>
      <c r="P13" s="639"/>
      <c r="Q13" s="637"/>
      <c r="R13" s="637"/>
      <c r="S13" s="637"/>
      <c r="T13" s="637"/>
      <c r="U13" s="637"/>
      <c r="V13" s="637"/>
      <c r="W13" s="1505"/>
      <c r="X13" s="1505"/>
      <c r="Y13" s="1505"/>
      <c r="Z13" s="1505"/>
      <c r="AA13" s="1505"/>
      <c r="AB13" s="1505"/>
      <c r="AC13" s="1505"/>
      <c r="AD13" s="1505"/>
      <c r="AE13" s="1505"/>
      <c r="AF13" s="1505"/>
      <c r="AG13" s="639"/>
      <c r="AH13" s="1497"/>
      <c r="AI13" s="1497"/>
      <c r="AJ13" s="1497"/>
      <c r="AK13" s="1497"/>
      <c r="AL13" s="640"/>
      <c r="AM13" s="1508"/>
      <c r="AN13" s="1508"/>
      <c r="AO13" s="1508"/>
      <c r="AP13" s="1508"/>
      <c r="AQ13" s="1508"/>
      <c r="AR13" s="1508"/>
      <c r="AS13" s="1508"/>
      <c r="AT13" s="1508"/>
      <c r="AU13" s="1508"/>
      <c r="AV13" s="1504"/>
      <c r="AW13" s="623"/>
      <c r="AX13" s="623"/>
      <c r="AY13" s="623"/>
      <c r="AZ13" s="1509"/>
      <c r="BA13" s="1509"/>
      <c r="BB13" s="1509"/>
      <c r="BC13" s="1511"/>
      <c r="BD13" s="1511"/>
      <c r="BE13" s="1511"/>
      <c r="BF13" s="1511"/>
      <c r="BG13" s="1511"/>
      <c r="BH13" s="1511"/>
      <c r="BI13" s="1511"/>
      <c r="BJ13" s="1511"/>
      <c r="BK13" s="1511"/>
      <c r="BL13" s="1511"/>
      <c r="BM13" s="1511"/>
      <c r="BN13" s="1511"/>
      <c r="BO13" s="1504"/>
      <c r="BP13" s="623"/>
    </row>
    <row r="14" spans="1:68">
      <c r="A14" s="623"/>
      <c r="B14" s="623"/>
      <c r="C14" s="623"/>
      <c r="D14" s="623"/>
      <c r="E14" s="623"/>
      <c r="F14" s="623"/>
      <c r="G14" s="623"/>
      <c r="H14" s="623"/>
      <c r="I14" s="623"/>
      <c r="J14" s="623"/>
      <c r="K14" s="623"/>
      <c r="L14" s="623"/>
      <c r="M14" s="623"/>
      <c r="N14" s="623"/>
      <c r="O14" s="641"/>
      <c r="P14" s="641"/>
      <c r="Q14" s="642"/>
      <c r="R14" s="642"/>
      <c r="S14" s="642"/>
      <c r="T14" s="642"/>
      <c r="U14" s="642"/>
      <c r="V14" s="642"/>
      <c r="W14" s="1506"/>
      <c r="X14" s="1506"/>
      <c r="Y14" s="1506"/>
      <c r="Z14" s="1506"/>
      <c r="AA14" s="1506"/>
      <c r="AB14" s="1506"/>
      <c r="AC14" s="1506"/>
      <c r="AD14" s="1506"/>
      <c r="AE14" s="1506"/>
      <c r="AF14" s="1506"/>
      <c r="AG14" s="641"/>
      <c r="AH14" s="623"/>
      <c r="AI14" s="623"/>
      <c r="AJ14" s="623"/>
      <c r="AK14" s="623"/>
      <c r="AL14" s="623"/>
      <c r="AM14" s="623"/>
      <c r="AN14" s="623"/>
      <c r="AO14" s="623"/>
      <c r="AP14" s="623"/>
      <c r="AQ14" s="623"/>
      <c r="AR14" s="623"/>
      <c r="AS14" s="623"/>
      <c r="AT14" s="623"/>
      <c r="AU14" s="623"/>
      <c r="AV14" s="623"/>
      <c r="AW14" s="623"/>
      <c r="AX14" s="623"/>
      <c r="AY14" s="623"/>
      <c r="AZ14" s="623"/>
      <c r="BA14" s="623"/>
      <c r="BB14" s="623"/>
      <c r="BC14" s="623"/>
      <c r="BD14" s="623"/>
      <c r="BE14" s="623"/>
      <c r="BF14" s="623"/>
      <c r="BG14" s="623"/>
      <c r="BH14" s="623"/>
      <c r="BI14" s="623"/>
      <c r="BJ14" s="623"/>
      <c r="BK14" s="623"/>
      <c r="BL14" s="623"/>
      <c r="BM14" s="623"/>
      <c r="BN14" s="623"/>
      <c r="BO14" s="623"/>
      <c r="BP14" s="623"/>
    </row>
    <row r="15" spans="1:68" ht="14.25" customHeight="1">
      <c r="B15" s="643"/>
      <c r="C15" s="1475" t="s">
        <v>229</v>
      </c>
      <c r="D15" s="1476"/>
      <c r="E15" s="1476"/>
      <c r="F15" s="1476"/>
      <c r="G15" s="1477"/>
      <c r="H15" s="1481" t="s">
        <v>230</v>
      </c>
      <c r="I15" s="1362"/>
      <c r="J15" s="1367"/>
      <c r="K15" s="1481" t="s">
        <v>231</v>
      </c>
      <c r="L15" s="1367"/>
      <c r="M15" s="1327" t="s">
        <v>232</v>
      </c>
      <c r="N15" s="1328"/>
      <c r="O15" s="1328"/>
      <c r="P15" s="1328"/>
      <c r="Q15" s="1328"/>
      <c r="R15" s="1329"/>
      <c r="S15" s="1327" t="s">
        <v>233</v>
      </c>
      <c r="T15" s="1328"/>
      <c r="U15" s="1328"/>
      <c r="V15" s="1328"/>
      <c r="W15" s="1328"/>
      <c r="X15" s="1329"/>
      <c r="Y15" s="1327" t="s">
        <v>234</v>
      </c>
      <c r="Z15" s="1328"/>
      <c r="AA15" s="1328"/>
      <c r="AB15" s="1328"/>
      <c r="AC15" s="1328"/>
      <c r="AD15" s="1329"/>
      <c r="AE15" s="1328" t="s">
        <v>235</v>
      </c>
      <c r="AF15" s="1328"/>
      <c r="AG15" s="1328"/>
      <c r="AH15" s="1328"/>
      <c r="AI15" s="1329"/>
      <c r="AJ15" s="1481" t="s">
        <v>236</v>
      </c>
      <c r="AK15" s="1362"/>
      <c r="AL15" s="1362"/>
      <c r="AM15" s="1362"/>
      <c r="AN15" s="1362"/>
      <c r="AO15" s="1367"/>
      <c r="AP15" s="1495" t="s">
        <v>237</v>
      </c>
      <c r="AQ15" s="1481" t="s">
        <v>238</v>
      </c>
      <c r="AR15" s="1362"/>
      <c r="AS15" s="1362"/>
      <c r="AT15" s="1362"/>
      <c r="AU15" s="1362"/>
      <c r="AV15" s="1367"/>
      <c r="AW15" s="1253" t="s">
        <v>1726</v>
      </c>
      <c r="AX15" s="1254"/>
      <c r="AY15" s="1261" t="s">
        <v>1728</v>
      </c>
      <c r="AZ15" s="1481" t="s">
        <v>1518</v>
      </c>
      <c r="BA15" s="1362"/>
      <c r="BB15" s="1362"/>
      <c r="BC15" s="1362"/>
      <c r="BD15" s="1362"/>
      <c r="BE15" s="1362"/>
      <c r="BF15" s="1362"/>
      <c r="BG15" s="1362"/>
      <c r="BH15" s="1367"/>
      <c r="BI15" s="1481" t="s">
        <v>239</v>
      </c>
      <c r="BJ15" s="1362"/>
      <c r="BK15" s="1362"/>
      <c r="BL15" s="1362"/>
      <c r="BM15" s="1362"/>
      <c r="BN15" s="1362"/>
      <c r="BO15" s="1367"/>
    </row>
    <row r="16" spans="1:68" ht="17.25" customHeight="1">
      <c r="B16" s="1470" t="s">
        <v>240</v>
      </c>
      <c r="C16" s="1478"/>
      <c r="D16" s="1479"/>
      <c r="E16" s="1479"/>
      <c r="F16" s="1479"/>
      <c r="G16" s="1480"/>
      <c r="H16" s="1308"/>
      <c r="I16" s="1284"/>
      <c r="J16" s="1310"/>
      <c r="K16" s="1308"/>
      <c r="L16" s="1310"/>
      <c r="M16" s="1330"/>
      <c r="N16" s="1331"/>
      <c r="O16" s="1331"/>
      <c r="P16" s="1331"/>
      <c r="Q16" s="1331"/>
      <c r="R16" s="1332"/>
      <c r="S16" s="1330"/>
      <c r="T16" s="1331"/>
      <c r="U16" s="1331"/>
      <c r="V16" s="1331"/>
      <c r="W16" s="1331"/>
      <c r="X16" s="1332"/>
      <c r="Y16" s="1330"/>
      <c r="Z16" s="1331"/>
      <c r="AA16" s="1331"/>
      <c r="AB16" s="1331"/>
      <c r="AC16" s="1331"/>
      <c r="AD16" s="1332"/>
      <c r="AE16" s="1331"/>
      <c r="AF16" s="1331"/>
      <c r="AG16" s="1331"/>
      <c r="AH16" s="1331"/>
      <c r="AI16" s="1332"/>
      <c r="AJ16" s="1308"/>
      <c r="AK16" s="1284"/>
      <c r="AL16" s="1284"/>
      <c r="AM16" s="1284"/>
      <c r="AN16" s="1284"/>
      <c r="AO16" s="1310"/>
      <c r="AP16" s="1470"/>
      <c r="AQ16" s="1308"/>
      <c r="AR16" s="1284"/>
      <c r="AS16" s="1284"/>
      <c r="AT16" s="1284"/>
      <c r="AU16" s="1284"/>
      <c r="AV16" s="1310"/>
      <c r="AW16" s="1255"/>
      <c r="AX16" s="1256"/>
      <c r="AY16" s="1262"/>
      <c r="AZ16" s="1308"/>
      <c r="BA16" s="1284"/>
      <c r="BB16" s="1284"/>
      <c r="BC16" s="1284"/>
      <c r="BD16" s="1284"/>
      <c r="BE16" s="1284"/>
      <c r="BF16" s="1284"/>
      <c r="BG16" s="1284"/>
      <c r="BH16" s="1310"/>
      <c r="BI16" s="1308"/>
      <c r="BJ16" s="1284"/>
      <c r="BK16" s="1284"/>
      <c r="BL16" s="1284"/>
      <c r="BM16" s="1284"/>
      <c r="BN16" s="1284"/>
      <c r="BO16" s="1310"/>
    </row>
    <row r="17" spans="2:67">
      <c r="B17" s="1470"/>
      <c r="C17" s="1306" t="s">
        <v>241</v>
      </c>
      <c r="D17" s="1283"/>
      <c r="E17" s="1283"/>
      <c r="F17" s="1283"/>
      <c r="G17" s="1307"/>
      <c r="H17" s="1308"/>
      <c r="I17" s="1284"/>
      <c r="J17" s="1310"/>
      <c r="K17" s="1308"/>
      <c r="L17" s="1310"/>
      <c r="M17" s="1330"/>
      <c r="N17" s="1331"/>
      <c r="O17" s="1331"/>
      <c r="P17" s="1331"/>
      <c r="Q17" s="1331"/>
      <c r="R17" s="1332"/>
      <c r="S17" s="1330"/>
      <c r="T17" s="1331"/>
      <c r="U17" s="1331"/>
      <c r="V17" s="1331"/>
      <c r="W17" s="1331"/>
      <c r="X17" s="1332"/>
      <c r="Y17" s="1330"/>
      <c r="Z17" s="1331"/>
      <c r="AA17" s="1331"/>
      <c r="AB17" s="1331"/>
      <c r="AC17" s="1331"/>
      <c r="AD17" s="1332"/>
      <c r="AE17" s="1331"/>
      <c r="AF17" s="1331"/>
      <c r="AG17" s="1331"/>
      <c r="AH17" s="1331"/>
      <c r="AI17" s="1332"/>
      <c r="AJ17" s="1482"/>
      <c r="AK17" s="1363"/>
      <c r="AL17" s="1363"/>
      <c r="AM17" s="1363"/>
      <c r="AN17" s="1363"/>
      <c r="AO17" s="1368"/>
      <c r="AP17" s="1470"/>
      <c r="AQ17" s="1482"/>
      <c r="AR17" s="1363"/>
      <c r="AS17" s="1363"/>
      <c r="AT17" s="1363"/>
      <c r="AU17" s="1363"/>
      <c r="AV17" s="1368"/>
      <c r="AW17" s="1257" t="s">
        <v>1727</v>
      </c>
      <c r="AX17" s="1258"/>
      <c r="AY17" s="1262"/>
      <c r="AZ17" s="1482"/>
      <c r="BA17" s="1363"/>
      <c r="BB17" s="1363"/>
      <c r="BC17" s="1363"/>
      <c r="BD17" s="1363"/>
      <c r="BE17" s="1363"/>
      <c r="BF17" s="1363"/>
      <c r="BG17" s="1363"/>
      <c r="BH17" s="1368"/>
      <c r="BI17" s="1482"/>
      <c r="BJ17" s="1363"/>
      <c r="BK17" s="1363"/>
      <c r="BL17" s="1363"/>
      <c r="BM17" s="1363"/>
      <c r="BN17" s="1363"/>
      <c r="BO17" s="1368"/>
    </row>
    <row r="18" spans="2:67" ht="14.25" customHeight="1">
      <c r="B18" s="1470"/>
      <c r="C18" s="1308"/>
      <c r="D18" s="1309"/>
      <c r="E18" s="1309"/>
      <c r="F18" s="1309"/>
      <c r="G18" s="1310"/>
      <c r="H18" s="1308"/>
      <c r="I18" s="1284"/>
      <c r="J18" s="1310"/>
      <c r="K18" s="1308"/>
      <c r="L18" s="1310"/>
      <c r="M18" s="1330" t="s">
        <v>1519</v>
      </c>
      <c r="N18" s="1331"/>
      <c r="O18" s="1331"/>
      <c r="P18" s="1331"/>
      <c r="Q18" s="1331"/>
      <c r="R18" s="1332"/>
      <c r="S18" s="1330" t="s">
        <v>242</v>
      </c>
      <c r="T18" s="1331"/>
      <c r="U18" s="1331"/>
      <c r="V18" s="1331"/>
      <c r="W18" s="1331"/>
      <c r="X18" s="1332"/>
      <c r="Y18" s="1461" t="s">
        <v>243</v>
      </c>
      <c r="Z18" s="1462"/>
      <c r="AA18" s="1462"/>
      <c r="AB18" s="1462"/>
      <c r="AC18" s="1462"/>
      <c r="AD18" s="1463"/>
      <c r="AE18" s="1461" t="s">
        <v>244</v>
      </c>
      <c r="AF18" s="1462"/>
      <c r="AG18" s="1462"/>
      <c r="AH18" s="1462"/>
      <c r="AI18" s="1463"/>
      <c r="AJ18" s="1306" t="s">
        <v>245</v>
      </c>
      <c r="AK18" s="1283"/>
      <c r="AL18" s="1283"/>
      <c r="AM18" s="1283"/>
      <c r="AN18" s="1283"/>
      <c r="AO18" s="1307"/>
      <c r="AP18" s="1470"/>
      <c r="AQ18" s="1306" t="s">
        <v>246</v>
      </c>
      <c r="AR18" s="1283"/>
      <c r="AS18" s="1283"/>
      <c r="AT18" s="1283"/>
      <c r="AU18" s="1283"/>
      <c r="AV18" s="1307"/>
      <c r="AW18" s="1255"/>
      <c r="AX18" s="1256"/>
      <c r="AY18" s="1263" t="s">
        <v>1729</v>
      </c>
      <c r="AZ18" s="1464" t="s">
        <v>247</v>
      </c>
      <c r="BA18" s="1284"/>
      <c r="BB18" s="1310"/>
      <c r="BC18" s="1308" t="s">
        <v>248</v>
      </c>
      <c r="BD18" s="1284"/>
      <c r="BE18" s="1310"/>
      <c r="BF18" s="1308" t="s">
        <v>249</v>
      </c>
      <c r="BG18" s="1284"/>
      <c r="BH18" s="1310"/>
      <c r="BI18" s="1461" t="s">
        <v>250</v>
      </c>
      <c r="BJ18" s="1462"/>
      <c r="BK18" s="1283"/>
      <c r="BL18" s="1283"/>
      <c r="BM18" s="1283"/>
      <c r="BN18" s="1283"/>
      <c r="BO18" s="1307"/>
    </row>
    <row r="19" spans="2:67">
      <c r="B19" s="1470"/>
      <c r="C19" s="1311" t="s">
        <v>1521</v>
      </c>
      <c r="D19" s="1312"/>
      <c r="E19" s="1312"/>
      <c r="F19" s="1312"/>
      <c r="G19" s="1313"/>
      <c r="H19" s="1308"/>
      <c r="I19" s="1284"/>
      <c r="J19" s="1310"/>
      <c r="K19" s="1308"/>
      <c r="L19" s="1310"/>
      <c r="M19" s="1330"/>
      <c r="N19" s="1331"/>
      <c r="O19" s="1331"/>
      <c r="P19" s="1331"/>
      <c r="Q19" s="1331"/>
      <c r="R19" s="1332"/>
      <c r="S19" s="1330"/>
      <c r="T19" s="1331"/>
      <c r="U19" s="1331"/>
      <c r="V19" s="1331"/>
      <c r="W19" s="1331"/>
      <c r="X19" s="1332"/>
      <c r="Y19" s="1464"/>
      <c r="Z19" s="1465"/>
      <c r="AA19" s="1465"/>
      <c r="AB19" s="1465"/>
      <c r="AC19" s="1465"/>
      <c r="AD19" s="1466"/>
      <c r="AE19" s="1464"/>
      <c r="AF19" s="1465"/>
      <c r="AG19" s="1465"/>
      <c r="AH19" s="1465"/>
      <c r="AI19" s="1466"/>
      <c r="AJ19" s="1308"/>
      <c r="AK19" s="1284"/>
      <c r="AL19" s="1284"/>
      <c r="AM19" s="1284"/>
      <c r="AN19" s="1284"/>
      <c r="AO19" s="1310"/>
      <c r="AP19" s="1470"/>
      <c r="AQ19" s="1308"/>
      <c r="AR19" s="1284"/>
      <c r="AS19" s="1284"/>
      <c r="AT19" s="1284"/>
      <c r="AU19" s="1284"/>
      <c r="AV19" s="1310"/>
      <c r="AW19" s="1257" t="s">
        <v>1520</v>
      </c>
      <c r="AX19" s="1258"/>
      <c r="AY19" s="1262"/>
      <c r="AZ19" s="1464"/>
      <c r="BA19" s="1284"/>
      <c r="BB19" s="1310"/>
      <c r="BC19" s="1308"/>
      <c r="BD19" s="1284"/>
      <c r="BE19" s="1310"/>
      <c r="BF19" s="1308"/>
      <c r="BG19" s="1284"/>
      <c r="BH19" s="1310"/>
      <c r="BI19" s="1464"/>
      <c r="BJ19" s="1465"/>
      <c r="BK19" s="1284"/>
      <c r="BL19" s="1284"/>
      <c r="BM19" s="1284"/>
      <c r="BN19" s="1284"/>
      <c r="BO19" s="1310"/>
    </row>
    <row r="20" spans="2:67">
      <c r="B20" s="1471"/>
      <c r="C20" s="1314"/>
      <c r="D20" s="1315"/>
      <c r="E20" s="1315"/>
      <c r="F20" s="1315"/>
      <c r="G20" s="1316"/>
      <c r="H20" s="1346"/>
      <c r="I20" s="1285"/>
      <c r="J20" s="1347"/>
      <c r="K20" s="1346"/>
      <c r="L20" s="1347"/>
      <c r="M20" s="1472"/>
      <c r="N20" s="1473"/>
      <c r="O20" s="1473"/>
      <c r="P20" s="1473"/>
      <c r="Q20" s="1473"/>
      <c r="R20" s="1474"/>
      <c r="S20" s="1472"/>
      <c r="T20" s="1473"/>
      <c r="U20" s="1473"/>
      <c r="V20" s="1473"/>
      <c r="W20" s="1473"/>
      <c r="X20" s="1474"/>
      <c r="Y20" s="1467"/>
      <c r="Z20" s="1468"/>
      <c r="AA20" s="1468"/>
      <c r="AB20" s="1468"/>
      <c r="AC20" s="1468"/>
      <c r="AD20" s="1469"/>
      <c r="AE20" s="1467"/>
      <c r="AF20" s="1468"/>
      <c r="AG20" s="1468"/>
      <c r="AH20" s="1468"/>
      <c r="AI20" s="1469"/>
      <c r="AJ20" s="1346"/>
      <c r="AK20" s="1285"/>
      <c r="AL20" s="1285"/>
      <c r="AM20" s="1285"/>
      <c r="AN20" s="1285"/>
      <c r="AO20" s="1347"/>
      <c r="AP20" s="1471"/>
      <c r="AQ20" s="1346"/>
      <c r="AR20" s="1285"/>
      <c r="AS20" s="1285"/>
      <c r="AT20" s="1285"/>
      <c r="AU20" s="1285"/>
      <c r="AV20" s="1347"/>
      <c r="AW20" s="1259"/>
      <c r="AX20" s="1260"/>
      <c r="AY20" s="1264"/>
      <c r="AZ20" s="1346"/>
      <c r="BA20" s="1285"/>
      <c r="BB20" s="1347"/>
      <c r="BC20" s="1346"/>
      <c r="BD20" s="1285"/>
      <c r="BE20" s="1347"/>
      <c r="BF20" s="1346"/>
      <c r="BG20" s="1285"/>
      <c r="BH20" s="1347"/>
      <c r="BI20" s="1346"/>
      <c r="BJ20" s="1285"/>
      <c r="BK20" s="1285"/>
      <c r="BL20" s="1285"/>
      <c r="BM20" s="1285"/>
      <c r="BN20" s="1285"/>
      <c r="BO20" s="1347"/>
    </row>
    <row r="21" spans="2:67" ht="14.25" customHeight="1">
      <c r="B21" s="1435">
        <f>B15+1</f>
        <v>1</v>
      </c>
      <c r="C21" s="1438"/>
      <c r="D21" s="1439"/>
      <c r="E21" s="1439"/>
      <c r="F21" s="1439"/>
      <c r="G21" s="1440"/>
      <c r="H21" s="1444"/>
      <c r="I21" s="1445"/>
      <c r="J21" s="1446"/>
      <c r="K21" s="1459"/>
      <c r="L21" s="1317"/>
      <c r="M21" s="1319" t="s">
        <v>251</v>
      </c>
      <c r="N21" s="1320"/>
      <c r="O21" s="1320"/>
      <c r="P21" s="1320"/>
      <c r="Q21" s="1320"/>
      <c r="R21" s="1321"/>
      <c r="S21" s="1320" t="s">
        <v>252</v>
      </c>
      <c r="T21" s="1320"/>
      <c r="U21" s="1320"/>
      <c r="V21" s="1320"/>
      <c r="W21" s="1320"/>
      <c r="X21" s="1321"/>
      <c r="Y21" s="1448"/>
      <c r="Z21" s="1449"/>
      <c r="AA21" s="1449"/>
      <c r="AB21" s="1449"/>
      <c r="AC21" s="1449"/>
      <c r="AD21" s="1450"/>
      <c r="AE21" s="1362" t="s">
        <v>220</v>
      </c>
      <c r="AF21" s="1418"/>
      <c r="AG21" s="1418"/>
      <c r="AH21" s="1418"/>
      <c r="AI21" s="1367" t="s">
        <v>253</v>
      </c>
      <c r="AJ21" s="1397" t="s">
        <v>1040</v>
      </c>
      <c r="AK21" s="1398"/>
      <c r="AL21" s="1398"/>
      <c r="AM21" s="1398"/>
      <c r="AN21" s="1398"/>
      <c r="AO21" s="1399"/>
      <c r="AP21" s="1403"/>
      <c r="AQ21" s="1406" t="s">
        <v>1040</v>
      </c>
      <c r="AR21" s="1407"/>
      <c r="AS21" s="1407"/>
      <c r="AT21" s="1407"/>
      <c r="AU21" s="1407"/>
      <c r="AV21" s="1408"/>
      <c r="AW21" s="1369"/>
      <c r="AX21" s="1252"/>
      <c r="AY21" s="1244"/>
      <c r="AZ21" s="1371"/>
      <c r="BA21" s="1372"/>
      <c r="BB21" s="1373"/>
      <c r="BC21" s="1377"/>
      <c r="BD21" s="1378"/>
      <c r="BE21" s="1379"/>
      <c r="BF21" s="1380"/>
      <c r="BG21" s="1380"/>
      <c r="BH21" s="1380"/>
      <c r="BI21" s="1381"/>
      <c r="BJ21" s="1364"/>
      <c r="BK21" s="1362" t="s">
        <v>254</v>
      </c>
      <c r="BL21" s="1364"/>
      <c r="BM21" s="1362" t="s">
        <v>255</v>
      </c>
      <c r="BN21" s="1364"/>
      <c r="BO21" s="1367" t="s">
        <v>256</v>
      </c>
    </row>
    <row r="22" spans="2:67" ht="14.25" customHeight="1">
      <c r="B22" s="1436"/>
      <c r="C22" s="1441"/>
      <c r="D22" s="1442"/>
      <c r="E22" s="1442"/>
      <c r="F22" s="1442"/>
      <c r="G22" s="1443"/>
      <c r="H22" s="1333"/>
      <c r="I22" s="1334"/>
      <c r="J22" s="1335"/>
      <c r="K22" s="1460"/>
      <c r="L22" s="1318"/>
      <c r="M22" s="1322"/>
      <c r="N22" s="1323"/>
      <c r="O22" s="1323"/>
      <c r="P22" s="1323"/>
      <c r="Q22" s="1323"/>
      <c r="R22" s="1324"/>
      <c r="S22" s="1325"/>
      <c r="T22" s="1325"/>
      <c r="U22" s="1325"/>
      <c r="V22" s="1325"/>
      <c r="W22" s="1325"/>
      <c r="X22" s="1326"/>
      <c r="Y22" s="1299"/>
      <c r="Z22" s="1300"/>
      <c r="AA22" s="1300"/>
      <c r="AB22" s="1300"/>
      <c r="AC22" s="1300"/>
      <c r="AD22" s="1301"/>
      <c r="AE22" s="1284"/>
      <c r="AF22" s="1419"/>
      <c r="AG22" s="1419"/>
      <c r="AH22" s="1419"/>
      <c r="AI22" s="1310"/>
      <c r="AJ22" s="1400"/>
      <c r="AK22" s="1401"/>
      <c r="AL22" s="1401"/>
      <c r="AM22" s="1401"/>
      <c r="AN22" s="1401"/>
      <c r="AO22" s="1402"/>
      <c r="AP22" s="1404"/>
      <c r="AQ22" s="1409"/>
      <c r="AR22" s="1410"/>
      <c r="AS22" s="1410"/>
      <c r="AT22" s="1410"/>
      <c r="AU22" s="1410"/>
      <c r="AV22" s="1411"/>
      <c r="AW22" s="1370"/>
      <c r="AX22" s="1248"/>
      <c r="AY22" s="1245"/>
      <c r="AZ22" s="1374"/>
      <c r="BA22" s="1375"/>
      <c r="BB22" s="1376"/>
      <c r="BC22" s="1359"/>
      <c r="BD22" s="1360"/>
      <c r="BE22" s="1361"/>
      <c r="BF22" s="1286"/>
      <c r="BG22" s="1286"/>
      <c r="BH22" s="1286"/>
      <c r="BI22" s="1382"/>
      <c r="BJ22" s="1365"/>
      <c r="BK22" s="1284"/>
      <c r="BL22" s="1365"/>
      <c r="BM22" s="1284"/>
      <c r="BN22" s="1365"/>
      <c r="BO22" s="1310"/>
    </row>
    <row r="23" spans="2:67" ht="14.25" customHeight="1">
      <c r="B23" s="1436"/>
      <c r="C23" s="1271"/>
      <c r="D23" s="1272"/>
      <c r="E23" s="1272"/>
      <c r="F23" s="1272"/>
      <c r="G23" s="1273"/>
      <c r="H23" s="1333"/>
      <c r="I23" s="1334"/>
      <c r="J23" s="1335"/>
      <c r="K23" s="1339"/>
      <c r="L23" s="1318"/>
      <c r="M23" s="1353" t="str">
        <f>IFERROR(IF(M21="","",(DATEDIF(M21,$AB$8,"Y"))),"")</f>
        <v/>
      </c>
      <c r="N23" s="1354"/>
      <c r="O23" s="1354"/>
      <c r="P23" s="1354"/>
      <c r="Q23" s="1283" t="s">
        <v>254</v>
      </c>
      <c r="R23" s="644"/>
      <c r="S23" s="1323"/>
      <c r="T23" s="1323"/>
      <c r="U23" s="1323"/>
      <c r="V23" s="1323"/>
      <c r="W23" s="1323"/>
      <c r="X23" s="1324"/>
      <c r="Y23" s="1451"/>
      <c r="Z23" s="1452"/>
      <c r="AA23" s="1452"/>
      <c r="AB23" s="1452"/>
      <c r="AC23" s="1452"/>
      <c r="AD23" s="1453"/>
      <c r="AE23" s="1284"/>
      <c r="AF23" s="1419"/>
      <c r="AG23" s="1419"/>
      <c r="AH23" s="1419"/>
      <c r="AI23" s="1310"/>
      <c r="AJ23" s="1415" t="str">
        <f>IFERROR(IF(AJ21=0,"",((IF(($AB$8-AJ21)&gt;365,"↑１年超の為、無効！","")))),"")</f>
        <v/>
      </c>
      <c r="AK23" s="1416"/>
      <c r="AL23" s="1416"/>
      <c r="AM23" s="1416"/>
      <c r="AN23" s="1416"/>
      <c r="AO23" s="1417"/>
      <c r="AP23" s="1404"/>
      <c r="AQ23" s="1412"/>
      <c r="AR23" s="1413"/>
      <c r="AS23" s="1413"/>
      <c r="AT23" s="1413"/>
      <c r="AU23" s="1413"/>
      <c r="AV23" s="1414"/>
      <c r="AW23" s="1384"/>
      <c r="AX23" s="1247"/>
      <c r="AY23" s="1246"/>
      <c r="AZ23" s="1374"/>
      <c r="BA23" s="1375"/>
      <c r="BB23" s="1376"/>
      <c r="BC23" s="1359"/>
      <c r="BD23" s="1360"/>
      <c r="BE23" s="1361"/>
      <c r="BF23" s="1286"/>
      <c r="BG23" s="1286"/>
      <c r="BH23" s="1286"/>
      <c r="BI23" s="1383"/>
      <c r="BJ23" s="1366"/>
      <c r="BK23" s="1363"/>
      <c r="BL23" s="1366"/>
      <c r="BM23" s="1363"/>
      <c r="BN23" s="1366"/>
      <c r="BO23" s="1368"/>
    </row>
    <row r="24" spans="2:67" ht="14.25" customHeight="1">
      <c r="B24" s="1436"/>
      <c r="C24" s="1274"/>
      <c r="D24" s="1275"/>
      <c r="E24" s="1275"/>
      <c r="F24" s="1275"/>
      <c r="G24" s="1276"/>
      <c r="H24" s="1333"/>
      <c r="I24" s="1334"/>
      <c r="J24" s="1335"/>
      <c r="K24" s="1339"/>
      <c r="L24" s="1318"/>
      <c r="M24" s="1355"/>
      <c r="N24" s="1356"/>
      <c r="O24" s="1356"/>
      <c r="P24" s="1356"/>
      <c r="Q24" s="1284"/>
      <c r="R24" s="645"/>
      <c r="S24" s="1287" t="str">
        <f>IFERROR(IF(S21="","",(DATEDIF(S21,$AB$8,"Y"))),"")</f>
        <v/>
      </c>
      <c r="T24" s="1287"/>
      <c r="U24" s="1284" t="s">
        <v>257</v>
      </c>
      <c r="V24" s="1290" t="str">
        <f>IF(S24&lt;15,"15歳未満、証明書必要",IF(S24&lt;18,"年少者(18歳未満)年齢確認",""))</f>
        <v/>
      </c>
      <c r="W24" s="1290"/>
      <c r="X24" s="1291"/>
      <c r="Y24" s="1296"/>
      <c r="Z24" s="1297"/>
      <c r="AA24" s="1297"/>
      <c r="AB24" s="1297"/>
      <c r="AC24" s="1297"/>
      <c r="AD24" s="1298"/>
      <c r="AE24" s="1283" t="s">
        <v>220</v>
      </c>
      <c r="AF24" s="1433"/>
      <c r="AG24" s="1433"/>
      <c r="AH24" s="1433"/>
      <c r="AI24" s="1307" t="s">
        <v>253</v>
      </c>
      <c r="AJ24" s="1349"/>
      <c r="AK24" s="1350"/>
      <c r="AL24" s="1420" t="s">
        <v>201</v>
      </c>
      <c r="AM24" s="1420"/>
      <c r="AN24" s="1350"/>
      <c r="AO24" s="1422"/>
      <c r="AP24" s="1404"/>
      <c r="AQ24" s="1424"/>
      <c r="AR24" s="1425"/>
      <c r="AS24" s="1425"/>
      <c r="AT24" s="1425"/>
      <c r="AU24" s="1425"/>
      <c r="AV24" s="1426"/>
      <c r="AW24" s="1370"/>
      <c r="AX24" s="1248"/>
      <c r="AY24" s="1245"/>
      <c r="AZ24" s="1374"/>
      <c r="BA24" s="1375"/>
      <c r="BB24" s="1376"/>
      <c r="BC24" s="1359"/>
      <c r="BD24" s="1360"/>
      <c r="BE24" s="1361"/>
      <c r="BF24" s="1286"/>
      <c r="BG24" s="1286"/>
      <c r="BH24" s="1286"/>
      <c r="BI24" s="1395"/>
      <c r="BJ24" s="1385"/>
      <c r="BK24" s="1283" t="s">
        <v>254</v>
      </c>
      <c r="BL24" s="1385"/>
      <c r="BM24" s="1283" t="s">
        <v>255</v>
      </c>
      <c r="BN24" s="1385"/>
      <c r="BO24" s="1307" t="s">
        <v>256</v>
      </c>
    </row>
    <row r="25" spans="2:67" ht="14.25" customHeight="1">
      <c r="B25" s="1436"/>
      <c r="C25" s="1265"/>
      <c r="D25" s="1266"/>
      <c r="E25" s="1266"/>
      <c r="F25" s="1266"/>
      <c r="G25" s="1267"/>
      <c r="H25" s="1333"/>
      <c r="I25" s="1334"/>
      <c r="J25" s="1335"/>
      <c r="K25" s="1339"/>
      <c r="L25" s="1318"/>
      <c r="M25" s="1355"/>
      <c r="N25" s="1356"/>
      <c r="O25" s="1356"/>
      <c r="P25" s="1356"/>
      <c r="Q25" s="1284"/>
      <c r="R25" s="646"/>
      <c r="S25" s="1288"/>
      <c r="T25" s="1288"/>
      <c r="U25" s="1284"/>
      <c r="V25" s="1292"/>
      <c r="W25" s="1292"/>
      <c r="X25" s="1293"/>
      <c r="Y25" s="1299"/>
      <c r="Z25" s="1300"/>
      <c r="AA25" s="1300"/>
      <c r="AB25" s="1300"/>
      <c r="AC25" s="1300"/>
      <c r="AD25" s="1301"/>
      <c r="AE25" s="1284"/>
      <c r="AF25" s="1419"/>
      <c r="AG25" s="1419"/>
      <c r="AH25" s="1419"/>
      <c r="AI25" s="1310"/>
      <c r="AJ25" s="1351"/>
      <c r="AK25" s="1352"/>
      <c r="AL25" s="1421"/>
      <c r="AM25" s="1421"/>
      <c r="AN25" s="1352"/>
      <c r="AO25" s="1423"/>
      <c r="AP25" s="1404"/>
      <c r="AQ25" s="1427"/>
      <c r="AR25" s="1428"/>
      <c r="AS25" s="1428"/>
      <c r="AT25" s="1428"/>
      <c r="AU25" s="1428"/>
      <c r="AV25" s="1429"/>
      <c r="AW25" s="1387"/>
      <c r="AX25" s="1250"/>
      <c r="AY25" s="1245"/>
      <c r="AZ25" s="1374"/>
      <c r="BA25" s="1375"/>
      <c r="BB25" s="1376"/>
      <c r="BC25" s="1359"/>
      <c r="BD25" s="1360"/>
      <c r="BE25" s="1361"/>
      <c r="BF25" s="1286"/>
      <c r="BG25" s="1286"/>
      <c r="BH25" s="1286"/>
      <c r="BI25" s="1382"/>
      <c r="BJ25" s="1365"/>
      <c r="BK25" s="1284"/>
      <c r="BL25" s="1365"/>
      <c r="BM25" s="1284"/>
      <c r="BN25" s="1365"/>
      <c r="BO25" s="1310"/>
    </row>
    <row r="26" spans="2:67" ht="14.25" customHeight="1">
      <c r="B26" s="1437"/>
      <c r="C26" s="1268"/>
      <c r="D26" s="1269"/>
      <c r="E26" s="1269"/>
      <c r="F26" s="1269"/>
      <c r="G26" s="1270"/>
      <c r="H26" s="1336"/>
      <c r="I26" s="1337"/>
      <c r="J26" s="1338"/>
      <c r="K26" s="1340"/>
      <c r="L26" s="1341"/>
      <c r="M26" s="1357"/>
      <c r="N26" s="1358"/>
      <c r="O26" s="1358"/>
      <c r="P26" s="1358"/>
      <c r="Q26" s="1285"/>
      <c r="R26" s="647"/>
      <c r="S26" s="1289"/>
      <c r="T26" s="1289"/>
      <c r="U26" s="1285"/>
      <c r="V26" s="1294"/>
      <c r="W26" s="1294"/>
      <c r="X26" s="1295"/>
      <c r="Y26" s="1302"/>
      <c r="Z26" s="1303"/>
      <c r="AA26" s="1303"/>
      <c r="AB26" s="1303"/>
      <c r="AC26" s="1303"/>
      <c r="AD26" s="1304"/>
      <c r="AE26" s="1285"/>
      <c r="AF26" s="1434"/>
      <c r="AG26" s="1434"/>
      <c r="AH26" s="1434"/>
      <c r="AI26" s="1347"/>
      <c r="AJ26" s="1346"/>
      <c r="AK26" s="1285"/>
      <c r="AL26" s="1285"/>
      <c r="AM26" s="1285"/>
      <c r="AN26" s="1285"/>
      <c r="AO26" s="1347"/>
      <c r="AP26" s="1405"/>
      <c r="AQ26" s="1430"/>
      <c r="AR26" s="1431"/>
      <c r="AS26" s="1431"/>
      <c r="AT26" s="1431"/>
      <c r="AU26" s="1431"/>
      <c r="AV26" s="1432"/>
      <c r="AW26" s="1388"/>
      <c r="AX26" s="1251"/>
      <c r="AY26" s="1249"/>
      <c r="AZ26" s="1389"/>
      <c r="BA26" s="1390"/>
      <c r="BB26" s="1391"/>
      <c r="BC26" s="1392"/>
      <c r="BD26" s="1393"/>
      <c r="BE26" s="1394"/>
      <c r="BF26" s="1348"/>
      <c r="BG26" s="1348"/>
      <c r="BH26" s="1348"/>
      <c r="BI26" s="1396"/>
      <c r="BJ26" s="1386"/>
      <c r="BK26" s="1285"/>
      <c r="BL26" s="1386"/>
      <c r="BM26" s="1285"/>
      <c r="BN26" s="1386"/>
      <c r="BO26" s="1347"/>
    </row>
    <row r="27" spans="2:67" ht="14.25" customHeight="1">
      <c r="B27" s="1435">
        <f>B21+1</f>
        <v>2</v>
      </c>
      <c r="C27" s="1438"/>
      <c r="D27" s="1439"/>
      <c r="E27" s="1439"/>
      <c r="F27" s="1439"/>
      <c r="G27" s="1440"/>
      <c r="H27" s="1444"/>
      <c r="I27" s="1445"/>
      <c r="J27" s="1446"/>
      <c r="K27" s="1447"/>
      <c r="L27" s="1317"/>
      <c r="M27" s="1319" t="s">
        <v>251</v>
      </c>
      <c r="N27" s="1320"/>
      <c r="O27" s="1320"/>
      <c r="P27" s="1320"/>
      <c r="Q27" s="1320"/>
      <c r="R27" s="1321"/>
      <c r="S27" s="1320" t="s">
        <v>252</v>
      </c>
      <c r="T27" s="1320"/>
      <c r="U27" s="1320"/>
      <c r="V27" s="1320"/>
      <c r="W27" s="1320"/>
      <c r="X27" s="1321"/>
      <c r="Y27" s="1448"/>
      <c r="Z27" s="1449"/>
      <c r="AA27" s="1449"/>
      <c r="AB27" s="1449"/>
      <c r="AC27" s="1449"/>
      <c r="AD27" s="1450"/>
      <c r="AE27" s="1362" t="s">
        <v>220</v>
      </c>
      <c r="AF27" s="1418"/>
      <c r="AG27" s="1418"/>
      <c r="AH27" s="1418"/>
      <c r="AI27" s="1367" t="s">
        <v>253</v>
      </c>
      <c r="AJ27" s="1397" t="s">
        <v>1040</v>
      </c>
      <c r="AK27" s="1398"/>
      <c r="AL27" s="1398"/>
      <c r="AM27" s="1398"/>
      <c r="AN27" s="1398"/>
      <c r="AO27" s="1399"/>
      <c r="AP27" s="1403"/>
      <c r="AQ27" s="1406" t="s">
        <v>1040</v>
      </c>
      <c r="AR27" s="1407"/>
      <c r="AS27" s="1407"/>
      <c r="AT27" s="1407"/>
      <c r="AU27" s="1407"/>
      <c r="AV27" s="1408"/>
      <c r="AW27" s="1369"/>
      <c r="AX27" s="1252"/>
      <c r="AY27" s="1244"/>
      <c r="AZ27" s="1371"/>
      <c r="BA27" s="1372"/>
      <c r="BB27" s="1373"/>
      <c r="BC27" s="1377"/>
      <c r="BD27" s="1378"/>
      <c r="BE27" s="1379"/>
      <c r="BF27" s="1380"/>
      <c r="BG27" s="1380"/>
      <c r="BH27" s="1380"/>
      <c r="BI27" s="1381"/>
      <c r="BJ27" s="1364"/>
      <c r="BK27" s="1362" t="s">
        <v>254</v>
      </c>
      <c r="BL27" s="1364"/>
      <c r="BM27" s="1362" t="s">
        <v>255</v>
      </c>
      <c r="BN27" s="1364"/>
      <c r="BO27" s="1367" t="s">
        <v>256</v>
      </c>
    </row>
    <row r="28" spans="2:67" ht="14.25" customHeight="1">
      <c r="B28" s="1436"/>
      <c r="C28" s="1441"/>
      <c r="D28" s="1442"/>
      <c r="E28" s="1442"/>
      <c r="F28" s="1442"/>
      <c r="G28" s="1443"/>
      <c r="H28" s="1333"/>
      <c r="I28" s="1334"/>
      <c r="J28" s="1335"/>
      <c r="K28" s="1339"/>
      <c r="L28" s="1318"/>
      <c r="M28" s="1322"/>
      <c r="N28" s="1323"/>
      <c r="O28" s="1323"/>
      <c r="P28" s="1323"/>
      <c r="Q28" s="1323"/>
      <c r="R28" s="1324"/>
      <c r="S28" s="1325"/>
      <c r="T28" s="1325"/>
      <c r="U28" s="1325"/>
      <c r="V28" s="1325"/>
      <c r="W28" s="1325"/>
      <c r="X28" s="1326"/>
      <c r="Y28" s="1299"/>
      <c r="Z28" s="1300"/>
      <c r="AA28" s="1300"/>
      <c r="AB28" s="1300"/>
      <c r="AC28" s="1300"/>
      <c r="AD28" s="1301"/>
      <c r="AE28" s="1284"/>
      <c r="AF28" s="1419"/>
      <c r="AG28" s="1419"/>
      <c r="AH28" s="1419"/>
      <c r="AI28" s="1310"/>
      <c r="AJ28" s="1400"/>
      <c r="AK28" s="1401"/>
      <c r="AL28" s="1401"/>
      <c r="AM28" s="1401"/>
      <c r="AN28" s="1401"/>
      <c r="AO28" s="1402"/>
      <c r="AP28" s="1404"/>
      <c r="AQ28" s="1409"/>
      <c r="AR28" s="1410"/>
      <c r="AS28" s="1410"/>
      <c r="AT28" s="1410"/>
      <c r="AU28" s="1410"/>
      <c r="AV28" s="1411"/>
      <c r="AW28" s="1370"/>
      <c r="AX28" s="1248"/>
      <c r="AY28" s="1245"/>
      <c r="AZ28" s="1374"/>
      <c r="BA28" s="1375"/>
      <c r="BB28" s="1376"/>
      <c r="BC28" s="1359"/>
      <c r="BD28" s="1360"/>
      <c r="BE28" s="1361"/>
      <c r="BF28" s="1286"/>
      <c r="BG28" s="1286"/>
      <c r="BH28" s="1286"/>
      <c r="BI28" s="1382"/>
      <c r="BJ28" s="1365"/>
      <c r="BK28" s="1284"/>
      <c r="BL28" s="1365"/>
      <c r="BM28" s="1284"/>
      <c r="BN28" s="1365"/>
      <c r="BO28" s="1310"/>
    </row>
    <row r="29" spans="2:67" ht="14.25" customHeight="1">
      <c r="B29" s="1436"/>
      <c r="C29" s="1271"/>
      <c r="D29" s="1272"/>
      <c r="E29" s="1272"/>
      <c r="F29" s="1272"/>
      <c r="G29" s="1273"/>
      <c r="H29" s="1333"/>
      <c r="I29" s="1334"/>
      <c r="J29" s="1335"/>
      <c r="K29" s="1339"/>
      <c r="L29" s="1318"/>
      <c r="M29" s="1353" t="str">
        <f>IFERROR(IF(M27="","",(DATEDIF(M27,$AB$8,"Y"))),"")</f>
        <v/>
      </c>
      <c r="N29" s="1354"/>
      <c r="O29" s="1354"/>
      <c r="P29" s="1354"/>
      <c r="Q29" s="1283" t="s">
        <v>254</v>
      </c>
      <c r="R29" s="644"/>
      <c r="S29" s="1323"/>
      <c r="T29" s="1323"/>
      <c r="U29" s="1323"/>
      <c r="V29" s="1323"/>
      <c r="W29" s="1323"/>
      <c r="X29" s="1324"/>
      <c r="Y29" s="1451"/>
      <c r="Z29" s="1452"/>
      <c r="AA29" s="1452"/>
      <c r="AB29" s="1452"/>
      <c r="AC29" s="1452"/>
      <c r="AD29" s="1453"/>
      <c r="AE29" s="1284"/>
      <c r="AF29" s="1419"/>
      <c r="AG29" s="1419"/>
      <c r="AH29" s="1419"/>
      <c r="AI29" s="1310"/>
      <c r="AJ29" s="1415" t="str">
        <f>IFERROR(IF(AJ27=0,"",((IF(($AB$8-AJ27)&gt;365,"↑１年超の為、無効！","")))),"")</f>
        <v/>
      </c>
      <c r="AK29" s="1416"/>
      <c r="AL29" s="1416"/>
      <c r="AM29" s="1416"/>
      <c r="AN29" s="1416"/>
      <c r="AO29" s="1417"/>
      <c r="AP29" s="1404"/>
      <c r="AQ29" s="1412"/>
      <c r="AR29" s="1413"/>
      <c r="AS29" s="1413"/>
      <c r="AT29" s="1413"/>
      <c r="AU29" s="1413"/>
      <c r="AV29" s="1414"/>
      <c r="AW29" s="1384"/>
      <c r="AX29" s="1247"/>
      <c r="AY29" s="1246"/>
      <c r="AZ29" s="1374"/>
      <c r="BA29" s="1375"/>
      <c r="BB29" s="1376"/>
      <c r="BC29" s="1359"/>
      <c r="BD29" s="1360"/>
      <c r="BE29" s="1361"/>
      <c r="BF29" s="1286"/>
      <c r="BG29" s="1286"/>
      <c r="BH29" s="1286"/>
      <c r="BI29" s="1383"/>
      <c r="BJ29" s="1366"/>
      <c r="BK29" s="1363"/>
      <c r="BL29" s="1366"/>
      <c r="BM29" s="1363"/>
      <c r="BN29" s="1366"/>
      <c r="BO29" s="1368"/>
    </row>
    <row r="30" spans="2:67" ht="14.25" customHeight="1">
      <c r="B30" s="1436"/>
      <c r="C30" s="1274"/>
      <c r="D30" s="1275"/>
      <c r="E30" s="1275"/>
      <c r="F30" s="1275"/>
      <c r="G30" s="1276"/>
      <c r="H30" s="1333"/>
      <c r="I30" s="1334"/>
      <c r="J30" s="1335"/>
      <c r="K30" s="1339"/>
      <c r="L30" s="1318"/>
      <c r="M30" s="1355"/>
      <c r="N30" s="1356"/>
      <c r="O30" s="1356"/>
      <c r="P30" s="1356"/>
      <c r="Q30" s="1284"/>
      <c r="R30" s="645"/>
      <c r="S30" s="1287" t="str">
        <f>IFERROR(IF(S27="","",(DATEDIF(S27,$AB$8,"Y"))),"")</f>
        <v/>
      </c>
      <c r="T30" s="1287"/>
      <c r="U30" s="1284" t="s">
        <v>257</v>
      </c>
      <c r="V30" s="1290" t="str">
        <f>IF(S30&lt;15,"15歳未満、証明書必要",IF(S30&lt;18,"年少者(18歳未満)年齢確認",""))</f>
        <v/>
      </c>
      <c r="W30" s="1290"/>
      <c r="X30" s="1291"/>
      <c r="Y30" s="1296"/>
      <c r="Z30" s="1297"/>
      <c r="AA30" s="1297"/>
      <c r="AB30" s="1297"/>
      <c r="AC30" s="1297"/>
      <c r="AD30" s="1298"/>
      <c r="AE30" s="1283" t="s">
        <v>220</v>
      </c>
      <c r="AF30" s="1433"/>
      <c r="AG30" s="1433"/>
      <c r="AH30" s="1433"/>
      <c r="AI30" s="1307" t="s">
        <v>253</v>
      </c>
      <c r="AJ30" s="1349"/>
      <c r="AK30" s="1350"/>
      <c r="AL30" s="1420" t="s">
        <v>201</v>
      </c>
      <c r="AM30" s="1420"/>
      <c r="AN30" s="1350"/>
      <c r="AO30" s="1422"/>
      <c r="AP30" s="1404"/>
      <c r="AQ30" s="1424"/>
      <c r="AR30" s="1425"/>
      <c r="AS30" s="1425"/>
      <c r="AT30" s="1425"/>
      <c r="AU30" s="1425"/>
      <c r="AV30" s="1426"/>
      <c r="AW30" s="1370"/>
      <c r="AX30" s="1248"/>
      <c r="AY30" s="1245"/>
      <c r="AZ30" s="1374"/>
      <c r="BA30" s="1375"/>
      <c r="BB30" s="1376"/>
      <c r="BC30" s="1359"/>
      <c r="BD30" s="1360"/>
      <c r="BE30" s="1361"/>
      <c r="BF30" s="1286"/>
      <c r="BG30" s="1286"/>
      <c r="BH30" s="1286"/>
      <c r="BI30" s="1395"/>
      <c r="BJ30" s="1385"/>
      <c r="BK30" s="1283" t="s">
        <v>254</v>
      </c>
      <c r="BL30" s="1385"/>
      <c r="BM30" s="1283" t="s">
        <v>255</v>
      </c>
      <c r="BN30" s="1385"/>
      <c r="BO30" s="1307" t="s">
        <v>256</v>
      </c>
    </row>
    <row r="31" spans="2:67" ht="14.25" customHeight="1">
      <c r="B31" s="1436"/>
      <c r="C31" s="1265"/>
      <c r="D31" s="1266"/>
      <c r="E31" s="1266"/>
      <c r="F31" s="1266"/>
      <c r="G31" s="1267"/>
      <c r="H31" s="1333"/>
      <c r="I31" s="1334"/>
      <c r="J31" s="1335"/>
      <c r="K31" s="1339"/>
      <c r="L31" s="1318" t="str">
        <f>IF(S30&lt;18,"未","")</f>
        <v/>
      </c>
      <c r="M31" s="1355"/>
      <c r="N31" s="1356"/>
      <c r="O31" s="1356"/>
      <c r="P31" s="1356"/>
      <c r="Q31" s="1284"/>
      <c r="R31" s="646"/>
      <c r="S31" s="1288"/>
      <c r="T31" s="1288"/>
      <c r="U31" s="1284"/>
      <c r="V31" s="1292"/>
      <c r="W31" s="1292"/>
      <c r="X31" s="1293"/>
      <c r="Y31" s="1299"/>
      <c r="Z31" s="1300"/>
      <c r="AA31" s="1300"/>
      <c r="AB31" s="1300"/>
      <c r="AC31" s="1300"/>
      <c r="AD31" s="1301"/>
      <c r="AE31" s="1284"/>
      <c r="AF31" s="1419"/>
      <c r="AG31" s="1419"/>
      <c r="AH31" s="1419"/>
      <c r="AI31" s="1310"/>
      <c r="AJ31" s="1351"/>
      <c r="AK31" s="1352"/>
      <c r="AL31" s="1421"/>
      <c r="AM31" s="1421"/>
      <c r="AN31" s="1352"/>
      <c r="AO31" s="1423"/>
      <c r="AP31" s="1404"/>
      <c r="AQ31" s="1427"/>
      <c r="AR31" s="1428"/>
      <c r="AS31" s="1428"/>
      <c r="AT31" s="1428"/>
      <c r="AU31" s="1428"/>
      <c r="AV31" s="1429"/>
      <c r="AW31" s="1387"/>
      <c r="AX31" s="1250"/>
      <c r="AY31" s="1245"/>
      <c r="AZ31" s="1374"/>
      <c r="BA31" s="1375"/>
      <c r="BB31" s="1376"/>
      <c r="BC31" s="1359"/>
      <c r="BD31" s="1360"/>
      <c r="BE31" s="1361"/>
      <c r="BF31" s="1286"/>
      <c r="BG31" s="1286"/>
      <c r="BH31" s="1286"/>
      <c r="BI31" s="1382"/>
      <c r="BJ31" s="1365"/>
      <c r="BK31" s="1284"/>
      <c r="BL31" s="1365"/>
      <c r="BM31" s="1284"/>
      <c r="BN31" s="1365"/>
      <c r="BO31" s="1310"/>
    </row>
    <row r="32" spans="2:67" ht="14.25" customHeight="1">
      <c r="B32" s="1437"/>
      <c r="C32" s="1268"/>
      <c r="D32" s="1269"/>
      <c r="E32" s="1269"/>
      <c r="F32" s="1269"/>
      <c r="G32" s="1270"/>
      <c r="H32" s="1336"/>
      <c r="I32" s="1337"/>
      <c r="J32" s="1338"/>
      <c r="K32" s="1340"/>
      <c r="L32" s="1341"/>
      <c r="M32" s="1357"/>
      <c r="N32" s="1358"/>
      <c r="O32" s="1358"/>
      <c r="P32" s="1358"/>
      <c r="Q32" s="1285"/>
      <c r="R32" s="647"/>
      <c r="S32" s="1289"/>
      <c r="T32" s="1289"/>
      <c r="U32" s="1285"/>
      <c r="V32" s="1294"/>
      <c r="W32" s="1294"/>
      <c r="X32" s="1295"/>
      <c r="Y32" s="1302"/>
      <c r="Z32" s="1303"/>
      <c r="AA32" s="1303"/>
      <c r="AB32" s="1303"/>
      <c r="AC32" s="1303"/>
      <c r="AD32" s="1304"/>
      <c r="AE32" s="1285"/>
      <c r="AF32" s="1434"/>
      <c r="AG32" s="1434"/>
      <c r="AH32" s="1434"/>
      <c r="AI32" s="1347"/>
      <c r="AJ32" s="1346"/>
      <c r="AK32" s="1285"/>
      <c r="AL32" s="1285"/>
      <c r="AM32" s="1285"/>
      <c r="AN32" s="1285"/>
      <c r="AO32" s="1347"/>
      <c r="AP32" s="1405"/>
      <c r="AQ32" s="1430"/>
      <c r="AR32" s="1431"/>
      <c r="AS32" s="1431"/>
      <c r="AT32" s="1431"/>
      <c r="AU32" s="1431"/>
      <c r="AV32" s="1432"/>
      <c r="AW32" s="1388"/>
      <c r="AX32" s="1251"/>
      <c r="AY32" s="1249"/>
      <c r="AZ32" s="1389"/>
      <c r="BA32" s="1390"/>
      <c r="BB32" s="1391"/>
      <c r="BC32" s="1392"/>
      <c r="BD32" s="1393"/>
      <c r="BE32" s="1394"/>
      <c r="BF32" s="1348"/>
      <c r="BG32" s="1348"/>
      <c r="BH32" s="1348"/>
      <c r="BI32" s="1396"/>
      <c r="BJ32" s="1386"/>
      <c r="BK32" s="1285"/>
      <c r="BL32" s="1386"/>
      <c r="BM32" s="1285"/>
      <c r="BN32" s="1386"/>
      <c r="BO32" s="1347"/>
    </row>
    <row r="33" spans="2:67" ht="14.25" customHeight="1">
      <c r="B33" s="1435">
        <f>B27+1</f>
        <v>3</v>
      </c>
      <c r="C33" s="1438"/>
      <c r="D33" s="1439"/>
      <c r="E33" s="1439"/>
      <c r="F33" s="1439"/>
      <c r="G33" s="1440"/>
      <c r="H33" s="1444"/>
      <c r="I33" s="1445"/>
      <c r="J33" s="1446"/>
      <c r="K33" s="1447"/>
      <c r="L33" s="1317"/>
      <c r="M33" s="1319" t="s">
        <v>251</v>
      </c>
      <c r="N33" s="1320"/>
      <c r="O33" s="1320"/>
      <c r="P33" s="1320"/>
      <c r="Q33" s="1320"/>
      <c r="R33" s="1321"/>
      <c r="S33" s="1320" t="s">
        <v>252</v>
      </c>
      <c r="T33" s="1320"/>
      <c r="U33" s="1320"/>
      <c r="V33" s="1320"/>
      <c r="W33" s="1320"/>
      <c r="X33" s="1321"/>
      <c r="Y33" s="1448"/>
      <c r="Z33" s="1449"/>
      <c r="AA33" s="1449"/>
      <c r="AB33" s="1449"/>
      <c r="AC33" s="1449"/>
      <c r="AD33" s="1450"/>
      <c r="AE33" s="1362" t="s">
        <v>220</v>
      </c>
      <c r="AF33" s="1418"/>
      <c r="AG33" s="1418"/>
      <c r="AH33" s="1418"/>
      <c r="AI33" s="1367" t="s">
        <v>253</v>
      </c>
      <c r="AJ33" s="1397" t="s">
        <v>1040</v>
      </c>
      <c r="AK33" s="1398"/>
      <c r="AL33" s="1398"/>
      <c r="AM33" s="1398"/>
      <c r="AN33" s="1398"/>
      <c r="AO33" s="1399"/>
      <c r="AP33" s="1403"/>
      <c r="AQ33" s="1406" t="s">
        <v>1040</v>
      </c>
      <c r="AR33" s="1407"/>
      <c r="AS33" s="1407"/>
      <c r="AT33" s="1407"/>
      <c r="AU33" s="1407"/>
      <c r="AV33" s="1408"/>
      <c r="AW33" s="1369"/>
      <c r="AX33" s="1252"/>
      <c r="AY33" s="1244"/>
      <c r="AZ33" s="1371"/>
      <c r="BA33" s="1372"/>
      <c r="BB33" s="1373"/>
      <c r="BC33" s="1377"/>
      <c r="BD33" s="1378"/>
      <c r="BE33" s="1379"/>
      <c r="BF33" s="1380"/>
      <c r="BG33" s="1380"/>
      <c r="BH33" s="1380"/>
      <c r="BI33" s="1381"/>
      <c r="BJ33" s="1364"/>
      <c r="BK33" s="1362" t="s">
        <v>254</v>
      </c>
      <c r="BL33" s="1364"/>
      <c r="BM33" s="1362" t="s">
        <v>255</v>
      </c>
      <c r="BN33" s="1364"/>
      <c r="BO33" s="1367" t="s">
        <v>256</v>
      </c>
    </row>
    <row r="34" spans="2:67" ht="14.25" customHeight="1">
      <c r="B34" s="1436"/>
      <c r="C34" s="1441"/>
      <c r="D34" s="1442"/>
      <c r="E34" s="1442"/>
      <c r="F34" s="1442"/>
      <c r="G34" s="1443"/>
      <c r="H34" s="1333"/>
      <c r="I34" s="1334"/>
      <c r="J34" s="1335"/>
      <c r="K34" s="1339"/>
      <c r="L34" s="1318"/>
      <c r="M34" s="1322"/>
      <c r="N34" s="1323"/>
      <c r="O34" s="1323"/>
      <c r="P34" s="1323"/>
      <c r="Q34" s="1323"/>
      <c r="R34" s="1324"/>
      <c r="S34" s="1325"/>
      <c r="T34" s="1325"/>
      <c r="U34" s="1325"/>
      <c r="V34" s="1325"/>
      <c r="W34" s="1325"/>
      <c r="X34" s="1326"/>
      <c r="Y34" s="1299"/>
      <c r="Z34" s="1300"/>
      <c r="AA34" s="1300"/>
      <c r="AB34" s="1300"/>
      <c r="AC34" s="1300"/>
      <c r="AD34" s="1301"/>
      <c r="AE34" s="1284"/>
      <c r="AF34" s="1419"/>
      <c r="AG34" s="1419"/>
      <c r="AH34" s="1419"/>
      <c r="AI34" s="1310"/>
      <c r="AJ34" s="1400"/>
      <c r="AK34" s="1401"/>
      <c r="AL34" s="1401"/>
      <c r="AM34" s="1401"/>
      <c r="AN34" s="1401"/>
      <c r="AO34" s="1402"/>
      <c r="AP34" s="1404"/>
      <c r="AQ34" s="1409"/>
      <c r="AR34" s="1410"/>
      <c r="AS34" s="1410"/>
      <c r="AT34" s="1410"/>
      <c r="AU34" s="1410"/>
      <c r="AV34" s="1411"/>
      <c r="AW34" s="1370"/>
      <c r="AX34" s="1248"/>
      <c r="AY34" s="1245"/>
      <c r="AZ34" s="1374"/>
      <c r="BA34" s="1375"/>
      <c r="BB34" s="1376"/>
      <c r="BC34" s="1359"/>
      <c r="BD34" s="1360"/>
      <c r="BE34" s="1361"/>
      <c r="BF34" s="1286"/>
      <c r="BG34" s="1286"/>
      <c r="BH34" s="1286"/>
      <c r="BI34" s="1382"/>
      <c r="BJ34" s="1365"/>
      <c r="BK34" s="1284"/>
      <c r="BL34" s="1365"/>
      <c r="BM34" s="1284"/>
      <c r="BN34" s="1365"/>
      <c r="BO34" s="1310"/>
    </row>
    <row r="35" spans="2:67" ht="14.25" customHeight="1">
      <c r="B35" s="1436"/>
      <c r="C35" s="1271"/>
      <c r="D35" s="1272"/>
      <c r="E35" s="1272"/>
      <c r="F35" s="1272"/>
      <c r="G35" s="1273"/>
      <c r="H35" s="1333"/>
      <c r="I35" s="1334"/>
      <c r="J35" s="1335"/>
      <c r="K35" s="1339"/>
      <c r="L35" s="1318"/>
      <c r="M35" s="1353" t="str">
        <f>IFERROR(IF(M33="","",(DATEDIF(M33,$AB$8,"Y"))),"")</f>
        <v/>
      </c>
      <c r="N35" s="1354"/>
      <c r="O35" s="1354"/>
      <c r="P35" s="1354"/>
      <c r="Q35" s="1283" t="s">
        <v>254</v>
      </c>
      <c r="R35" s="644"/>
      <c r="S35" s="1323"/>
      <c r="T35" s="1323"/>
      <c r="U35" s="1323"/>
      <c r="V35" s="1323"/>
      <c r="W35" s="1323"/>
      <c r="X35" s="1324"/>
      <c r="Y35" s="1451"/>
      <c r="Z35" s="1452"/>
      <c r="AA35" s="1452"/>
      <c r="AB35" s="1452"/>
      <c r="AC35" s="1452"/>
      <c r="AD35" s="1453"/>
      <c r="AE35" s="1284"/>
      <c r="AF35" s="1419"/>
      <c r="AG35" s="1419"/>
      <c r="AH35" s="1419"/>
      <c r="AI35" s="1310"/>
      <c r="AJ35" s="1415" t="str">
        <f>IFERROR(IF(AJ33=0,"",((IF(($AB$8-AJ33)&gt;365,"↑１年超の為、無効！","")))),"")</f>
        <v/>
      </c>
      <c r="AK35" s="1416"/>
      <c r="AL35" s="1416"/>
      <c r="AM35" s="1416"/>
      <c r="AN35" s="1416"/>
      <c r="AO35" s="1417"/>
      <c r="AP35" s="1404"/>
      <c r="AQ35" s="1412"/>
      <c r="AR35" s="1413"/>
      <c r="AS35" s="1413"/>
      <c r="AT35" s="1413"/>
      <c r="AU35" s="1413"/>
      <c r="AV35" s="1414"/>
      <c r="AW35" s="1384"/>
      <c r="AX35" s="1247"/>
      <c r="AY35" s="1246"/>
      <c r="AZ35" s="1374"/>
      <c r="BA35" s="1375"/>
      <c r="BB35" s="1376"/>
      <c r="BC35" s="1359"/>
      <c r="BD35" s="1360"/>
      <c r="BE35" s="1361"/>
      <c r="BF35" s="1286"/>
      <c r="BG35" s="1286"/>
      <c r="BH35" s="1286"/>
      <c r="BI35" s="1383"/>
      <c r="BJ35" s="1366"/>
      <c r="BK35" s="1363"/>
      <c r="BL35" s="1366"/>
      <c r="BM35" s="1363"/>
      <c r="BN35" s="1366"/>
      <c r="BO35" s="1368"/>
    </row>
    <row r="36" spans="2:67" ht="14.25" customHeight="1">
      <c r="B36" s="1436"/>
      <c r="C36" s="1274"/>
      <c r="D36" s="1275"/>
      <c r="E36" s="1275"/>
      <c r="F36" s="1275"/>
      <c r="G36" s="1276"/>
      <c r="H36" s="1333"/>
      <c r="I36" s="1334"/>
      <c r="J36" s="1335"/>
      <c r="K36" s="1339"/>
      <c r="L36" s="1318"/>
      <c r="M36" s="1355"/>
      <c r="N36" s="1356"/>
      <c r="O36" s="1356"/>
      <c r="P36" s="1356"/>
      <c r="Q36" s="1284"/>
      <c r="R36" s="645"/>
      <c r="S36" s="1287" t="str">
        <f>IFERROR(IF(S33="","",(DATEDIF(S33,$AB$8,"Y"))),"")</f>
        <v/>
      </c>
      <c r="T36" s="1287"/>
      <c r="U36" s="1284" t="s">
        <v>257</v>
      </c>
      <c r="V36" s="1290" t="str">
        <f>IF(S36&lt;15,"15歳未満、証明書必要",IF(S36&lt;18,"年少者(18歳未満)年齢確認",""))</f>
        <v/>
      </c>
      <c r="W36" s="1290"/>
      <c r="X36" s="1291"/>
      <c r="Y36" s="1296"/>
      <c r="Z36" s="1297"/>
      <c r="AA36" s="1297"/>
      <c r="AB36" s="1297"/>
      <c r="AC36" s="1297"/>
      <c r="AD36" s="1298"/>
      <c r="AE36" s="1283" t="s">
        <v>220</v>
      </c>
      <c r="AF36" s="1433"/>
      <c r="AG36" s="1433"/>
      <c r="AH36" s="1433"/>
      <c r="AI36" s="1307" t="s">
        <v>253</v>
      </c>
      <c r="AJ36" s="1349"/>
      <c r="AK36" s="1350"/>
      <c r="AL36" s="1420" t="s">
        <v>201</v>
      </c>
      <c r="AM36" s="1420"/>
      <c r="AN36" s="1350"/>
      <c r="AO36" s="1422"/>
      <c r="AP36" s="1404"/>
      <c r="AQ36" s="1424"/>
      <c r="AR36" s="1425"/>
      <c r="AS36" s="1425"/>
      <c r="AT36" s="1425"/>
      <c r="AU36" s="1425"/>
      <c r="AV36" s="1426"/>
      <c r="AW36" s="1370"/>
      <c r="AX36" s="1248"/>
      <c r="AY36" s="1245"/>
      <c r="AZ36" s="1374"/>
      <c r="BA36" s="1375"/>
      <c r="BB36" s="1376"/>
      <c r="BC36" s="1359"/>
      <c r="BD36" s="1360"/>
      <c r="BE36" s="1361"/>
      <c r="BF36" s="1286"/>
      <c r="BG36" s="1286"/>
      <c r="BH36" s="1286"/>
      <c r="BI36" s="1395"/>
      <c r="BJ36" s="1385"/>
      <c r="BK36" s="1283" t="s">
        <v>254</v>
      </c>
      <c r="BL36" s="1385"/>
      <c r="BM36" s="1283" t="s">
        <v>255</v>
      </c>
      <c r="BN36" s="1385"/>
      <c r="BO36" s="1307" t="s">
        <v>256</v>
      </c>
    </row>
    <row r="37" spans="2:67" ht="14.25" customHeight="1">
      <c r="B37" s="1436"/>
      <c r="C37" s="1265"/>
      <c r="D37" s="1266"/>
      <c r="E37" s="1266"/>
      <c r="F37" s="1266"/>
      <c r="G37" s="1267"/>
      <c r="H37" s="1333"/>
      <c r="I37" s="1334"/>
      <c r="J37" s="1335"/>
      <c r="K37" s="1339"/>
      <c r="L37" s="1318" t="str">
        <f>IF(S36&lt;18,"未","")</f>
        <v/>
      </c>
      <c r="M37" s="1355"/>
      <c r="N37" s="1356"/>
      <c r="O37" s="1356"/>
      <c r="P37" s="1356"/>
      <c r="Q37" s="1284"/>
      <c r="R37" s="646"/>
      <c r="S37" s="1288"/>
      <c r="T37" s="1288"/>
      <c r="U37" s="1284"/>
      <c r="V37" s="1292"/>
      <c r="W37" s="1292"/>
      <c r="X37" s="1293"/>
      <c r="Y37" s="1299"/>
      <c r="Z37" s="1300"/>
      <c r="AA37" s="1300"/>
      <c r="AB37" s="1300"/>
      <c r="AC37" s="1300"/>
      <c r="AD37" s="1301"/>
      <c r="AE37" s="1284"/>
      <c r="AF37" s="1419"/>
      <c r="AG37" s="1419"/>
      <c r="AH37" s="1419"/>
      <c r="AI37" s="1310"/>
      <c r="AJ37" s="1351"/>
      <c r="AK37" s="1352"/>
      <c r="AL37" s="1421"/>
      <c r="AM37" s="1421"/>
      <c r="AN37" s="1352"/>
      <c r="AO37" s="1423"/>
      <c r="AP37" s="1404"/>
      <c r="AQ37" s="1427"/>
      <c r="AR37" s="1428"/>
      <c r="AS37" s="1428"/>
      <c r="AT37" s="1428"/>
      <c r="AU37" s="1428"/>
      <c r="AV37" s="1429"/>
      <c r="AW37" s="1387"/>
      <c r="AX37" s="1250"/>
      <c r="AY37" s="1245"/>
      <c r="AZ37" s="1374"/>
      <c r="BA37" s="1375"/>
      <c r="BB37" s="1376"/>
      <c r="BC37" s="1359"/>
      <c r="BD37" s="1360"/>
      <c r="BE37" s="1361"/>
      <c r="BF37" s="1286"/>
      <c r="BG37" s="1286"/>
      <c r="BH37" s="1286"/>
      <c r="BI37" s="1382"/>
      <c r="BJ37" s="1365"/>
      <c r="BK37" s="1284"/>
      <c r="BL37" s="1365"/>
      <c r="BM37" s="1284"/>
      <c r="BN37" s="1365"/>
      <c r="BO37" s="1310"/>
    </row>
    <row r="38" spans="2:67" ht="14.25" customHeight="1">
      <c r="B38" s="1437"/>
      <c r="C38" s="1268"/>
      <c r="D38" s="1269"/>
      <c r="E38" s="1269"/>
      <c r="F38" s="1269"/>
      <c r="G38" s="1270"/>
      <c r="H38" s="1336"/>
      <c r="I38" s="1337"/>
      <c r="J38" s="1338"/>
      <c r="K38" s="1340"/>
      <c r="L38" s="1341"/>
      <c r="M38" s="1357"/>
      <c r="N38" s="1358"/>
      <c r="O38" s="1358"/>
      <c r="P38" s="1358"/>
      <c r="Q38" s="1285"/>
      <c r="R38" s="647"/>
      <c r="S38" s="1289"/>
      <c r="T38" s="1289"/>
      <c r="U38" s="1285"/>
      <c r="V38" s="1294"/>
      <c r="W38" s="1294"/>
      <c r="X38" s="1295"/>
      <c r="Y38" s="1302"/>
      <c r="Z38" s="1303"/>
      <c r="AA38" s="1303"/>
      <c r="AB38" s="1303"/>
      <c r="AC38" s="1303"/>
      <c r="AD38" s="1304"/>
      <c r="AE38" s="1285"/>
      <c r="AF38" s="1434"/>
      <c r="AG38" s="1434"/>
      <c r="AH38" s="1434"/>
      <c r="AI38" s="1347"/>
      <c r="AJ38" s="1346"/>
      <c r="AK38" s="1285"/>
      <c r="AL38" s="1285"/>
      <c r="AM38" s="1285"/>
      <c r="AN38" s="1285"/>
      <c r="AO38" s="1347"/>
      <c r="AP38" s="1405"/>
      <c r="AQ38" s="1430"/>
      <c r="AR38" s="1431"/>
      <c r="AS38" s="1431"/>
      <c r="AT38" s="1431"/>
      <c r="AU38" s="1431"/>
      <c r="AV38" s="1432"/>
      <c r="AW38" s="1388"/>
      <c r="AX38" s="1251"/>
      <c r="AY38" s="1249"/>
      <c r="AZ38" s="1389"/>
      <c r="BA38" s="1390"/>
      <c r="BB38" s="1391"/>
      <c r="BC38" s="1392"/>
      <c r="BD38" s="1393"/>
      <c r="BE38" s="1394"/>
      <c r="BF38" s="1348"/>
      <c r="BG38" s="1348"/>
      <c r="BH38" s="1348"/>
      <c r="BI38" s="1396"/>
      <c r="BJ38" s="1386"/>
      <c r="BK38" s="1285"/>
      <c r="BL38" s="1386"/>
      <c r="BM38" s="1285"/>
      <c r="BN38" s="1386"/>
      <c r="BO38" s="1347"/>
    </row>
    <row r="39" spans="2:67" ht="14.25" customHeight="1">
      <c r="B39" s="1435">
        <f>B33+1</f>
        <v>4</v>
      </c>
      <c r="C39" s="1438"/>
      <c r="D39" s="1439"/>
      <c r="E39" s="1439"/>
      <c r="F39" s="1439"/>
      <c r="G39" s="1440"/>
      <c r="H39" s="1444"/>
      <c r="I39" s="1445"/>
      <c r="J39" s="1446"/>
      <c r="K39" s="1447"/>
      <c r="L39" s="1317"/>
      <c r="M39" s="1319" t="s">
        <v>251</v>
      </c>
      <c r="N39" s="1320"/>
      <c r="O39" s="1320"/>
      <c r="P39" s="1320"/>
      <c r="Q39" s="1320"/>
      <c r="R39" s="1321"/>
      <c r="S39" s="1320" t="s">
        <v>252</v>
      </c>
      <c r="T39" s="1320"/>
      <c r="U39" s="1320"/>
      <c r="V39" s="1320"/>
      <c r="W39" s="1320"/>
      <c r="X39" s="1321"/>
      <c r="Y39" s="1448"/>
      <c r="Z39" s="1449"/>
      <c r="AA39" s="1449"/>
      <c r="AB39" s="1449"/>
      <c r="AC39" s="1449"/>
      <c r="AD39" s="1450"/>
      <c r="AE39" s="1362" t="s">
        <v>220</v>
      </c>
      <c r="AF39" s="1418"/>
      <c r="AG39" s="1418"/>
      <c r="AH39" s="1418"/>
      <c r="AI39" s="1367" t="s">
        <v>253</v>
      </c>
      <c r="AJ39" s="1397" t="s">
        <v>1040</v>
      </c>
      <c r="AK39" s="1398"/>
      <c r="AL39" s="1398"/>
      <c r="AM39" s="1398"/>
      <c r="AN39" s="1398"/>
      <c r="AO39" s="1399"/>
      <c r="AP39" s="1403"/>
      <c r="AQ39" s="1406" t="s">
        <v>1040</v>
      </c>
      <c r="AR39" s="1407"/>
      <c r="AS39" s="1407"/>
      <c r="AT39" s="1407"/>
      <c r="AU39" s="1407"/>
      <c r="AV39" s="1408"/>
      <c r="AW39" s="1369"/>
      <c r="AX39" s="1252"/>
      <c r="AY39" s="1244"/>
      <c r="AZ39" s="1371"/>
      <c r="BA39" s="1372"/>
      <c r="BB39" s="1373"/>
      <c r="BC39" s="1377"/>
      <c r="BD39" s="1378"/>
      <c r="BE39" s="1379"/>
      <c r="BF39" s="1380"/>
      <c r="BG39" s="1380"/>
      <c r="BH39" s="1380"/>
      <c r="BI39" s="1381"/>
      <c r="BJ39" s="1364"/>
      <c r="BK39" s="1362" t="s">
        <v>254</v>
      </c>
      <c r="BL39" s="1364"/>
      <c r="BM39" s="1362" t="s">
        <v>255</v>
      </c>
      <c r="BN39" s="1364"/>
      <c r="BO39" s="1367" t="s">
        <v>256</v>
      </c>
    </row>
    <row r="40" spans="2:67" ht="14.25" customHeight="1">
      <c r="B40" s="1436"/>
      <c r="C40" s="1441"/>
      <c r="D40" s="1442"/>
      <c r="E40" s="1442"/>
      <c r="F40" s="1442"/>
      <c r="G40" s="1443"/>
      <c r="H40" s="1333"/>
      <c r="I40" s="1334"/>
      <c r="J40" s="1335"/>
      <c r="K40" s="1339"/>
      <c r="L40" s="1318"/>
      <c r="M40" s="1322"/>
      <c r="N40" s="1323"/>
      <c r="O40" s="1323"/>
      <c r="P40" s="1323"/>
      <c r="Q40" s="1323"/>
      <c r="R40" s="1324"/>
      <c r="S40" s="1325"/>
      <c r="T40" s="1325"/>
      <c r="U40" s="1325"/>
      <c r="V40" s="1325"/>
      <c r="W40" s="1325"/>
      <c r="X40" s="1326"/>
      <c r="Y40" s="1299"/>
      <c r="Z40" s="1300"/>
      <c r="AA40" s="1300"/>
      <c r="AB40" s="1300"/>
      <c r="AC40" s="1300"/>
      <c r="AD40" s="1301"/>
      <c r="AE40" s="1284"/>
      <c r="AF40" s="1419"/>
      <c r="AG40" s="1419"/>
      <c r="AH40" s="1419"/>
      <c r="AI40" s="1310"/>
      <c r="AJ40" s="1400"/>
      <c r="AK40" s="1401"/>
      <c r="AL40" s="1401"/>
      <c r="AM40" s="1401"/>
      <c r="AN40" s="1401"/>
      <c r="AO40" s="1402"/>
      <c r="AP40" s="1404"/>
      <c r="AQ40" s="1409"/>
      <c r="AR40" s="1410"/>
      <c r="AS40" s="1410"/>
      <c r="AT40" s="1410"/>
      <c r="AU40" s="1410"/>
      <c r="AV40" s="1411"/>
      <c r="AW40" s="1370"/>
      <c r="AX40" s="1248"/>
      <c r="AY40" s="1245"/>
      <c r="AZ40" s="1374"/>
      <c r="BA40" s="1375"/>
      <c r="BB40" s="1376"/>
      <c r="BC40" s="1359"/>
      <c r="BD40" s="1360"/>
      <c r="BE40" s="1361"/>
      <c r="BF40" s="1286"/>
      <c r="BG40" s="1286"/>
      <c r="BH40" s="1286"/>
      <c r="BI40" s="1382"/>
      <c r="BJ40" s="1365"/>
      <c r="BK40" s="1284"/>
      <c r="BL40" s="1365"/>
      <c r="BM40" s="1284"/>
      <c r="BN40" s="1365"/>
      <c r="BO40" s="1310"/>
    </row>
    <row r="41" spans="2:67" ht="14.25" customHeight="1">
      <c r="B41" s="1436"/>
      <c r="C41" s="1271"/>
      <c r="D41" s="1272"/>
      <c r="E41" s="1272"/>
      <c r="F41" s="1272"/>
      <c r="G41" s="1273"/>
      <c r="H41" s="1333"/>
      <c r="I41" s="1334"/>
      <c r="J41" s="1335"/>
      <c r="K41" s="1339"/>
      <c r="L41" s="1318"/>
      <c r="M41" s="1353" t="str">
        <f>IFERROR(IF(M39="","",(DATEDIF(M39,$AB$8,"Y"))),"")</f>
        <v/>
      </c>
      <c r="N41" s="1354"/>
      <c r="O41" s="1354"/>
      <c r="P41" s="1354"/>
      <c r="Q41" s="1283" t="s">
        <v>254</v>
      </c>
      <c r="R41" s="644"/>
      <c r="S41" s="1323"/>
      <c r="T41" s="1323"/>
      <c r="U41" s="1323"/>
      <c r="V41" s="1323"/>
      <c r="W41" s="1323"/>
      <c r="X41" s="1324"/>
      <c r="Y41" s="1451"/>
      <c r="Z41" s="1452"/>
      <c r="AA41" s="1452"/>
      <c r="AB41" s="1452"/>
      <c r="AC41" s="1452"/>
      <c r="AD41" s="1453"/>
      <c r="AE41" s="1284"/>
      <c r="AF41" s="1419"/>
      <c r="AG41" s="1419"/>
      <c r="AH41" s="1419"/>
      <c r="AI41" s="1310"/>
      <c r="AJ41" s="1415" t="str">
        <f>IFERROR(IF(AJ39=0,"",((IF(($AB$8-AJ39)&gt;365,"↑１年超の為、無効！","")))),"")</f>
        <v/>
      </c>
      <c r="AK41" s="1416"/>
      <c r="AL41" s="1416"/>
      <c r="AM41" s="1416"/>
      <c r="AN41" s="1416"/>
      <c r="AO41" s="1417"/>
      <c r="AP41" s="1404"/>
      <c r="AQ41" s="1412"/>
      <c r="AR41" s="1413"/>
      <c r="AS41" s="1413"/>
      <c r="AT41" s="1413"/>
      <c r="AU41" s="1413"/>
      <c r="AV41" s="1414"/>
      <c r="AW41" s="1384"/>
      <c r="AX41" s="1247"/>
      <c r="AY41" s="1246"/>
      <c r="AZ41" s="1374"/>
      <c r="BA41" s="1375"/>
      <c r="BB41" s="1376"/>
      <c r="BC41" s="1359"/>
      <c r="BD41" s="1360"/>
      <c r="BE41" s="1361"/>
      <c r="BF41" s="1286"/>
      <c r="BG41" s="1286"/>
      <c r="BH41" s="1286"/>
      <c r="BI41" s="1383"/>
      <c r="BJ41" s="1366"/>
      <c r="BK41" s="1363"/>
      <c r="BL41" s="1366"/>
      <c r="BM41" s="1363"/>
      <c r="BN41" s="1366"/>
      <c r="BO41" s="1368"/>
    </row>
    <row r="42" spans="2:67" ht="14.25" customHeight="1">
      <c r="B42" s="1436"/>
      <c r="C42" s="1274"/>
      <c r="D42" s="1275"/>
      <c r="E42" s="1275"/>
      <c r="F42" s="1275"/>
      <c r="G42" s="1276"/>
      <c r="H42" s="1333"/>
      <c r="I42" s="1334"/>
      <c r="J42" s="1335"/>
      <c r="K42" s="1339"/>
      <c r="L42" s="1318"/>
      <c r="M42" s="1355"/>
      <c r="N42" s="1356"/>
      <c r="O42" s="1356"/>
      <c r="P42" s="1356"/>
      <c r="Q42" s="1284"/>
      <c r="R42" s="645"/>
      <c r="S42" s="1287" t="str">
        <f>IFERROR(IF(S39="","",(DATEDIF(S39,$AB$8,"Y"))),"")</f>
        <v/>
      </c>
      <c r="T42" s="1287"/>
      <c r="U42" s="1284" t="s">
        <v>257</v>
      </c>
      <c r="V42" s="1290" t="str">
        <f>IF(S42&lt;15,"15歳未満、証明書必要",IF(S42&lt;18,"年少者(18歳未満)年齢確認",""))</f>
        <v/>
      </c>
      <c r="W42" s="1290"/>
      <c r="X42" s="1291"/>
      <c r="Y42" s="1296"/>
      <c r="Z42" s="1297"/>
      <c r="AA42" s="1297"/>
      <c r="AB42" s="1297"/>
      <c r="AC42" s="1297"/>
      <c r="AD42" s="1298"/>
      <c r="AE42" s="1283" t="s">
        <v>220</v>
      </c>
      <c r="AF42" s="1433"/>
      <c r="AG42" s="1433"/>
      <c r="AH42" s="1433"/>
      <c r="AI42" s="1307" t="s">
        <v>253</v>
      </c>
      <c r="AJ42" s="1349"/>
      <c r="AK42" s="1350"/>
      <c r="AL42" s="1420" t="s">
        <v>201</v>
      </c>
      <c r="AM42" s="1420"/>
      <c r="AN42" s="1350"/>
      <c r="AO42" s="1422"/>
      <c r="AP42" s="1404"/>
      <c r="AQ42" s="1424"/>
      <c r="AR42" s="1425"/>
      <c r="AS42" s="1425"/>
      <c r="AT42" s="1425"/>
      <c r="AU42" s="1425"/>
      <c r="AV42" s="1426"/>
      <c r="AW42" s="1370"/>
      <c r="AX42" s="1248"/>
      <c r="AY42" s="1245"/>
      <c r="AZ42" s="1374"/>
      <c r="BA42" s="1375"/>
      <c r="BB42" s="1376"/>
      <c r="BC42" s="1359"/>
      <c r="BD42" s="1360"/>
      <c r="BE42" s="1361"/>
      <c r="BF42" s="1286"/>
      <c r="BG42" s="1286"/>
      <c r="BH42" s="1286"/>
      <c r="BI42" s="1395"/>
      <c r="BJ42" s="1385"/>
      <c r="BK42" s="1283" t="s">
        <v>254</v>
      </c>
      <c r="BL42" s="1385"/>
      <c r="BM42" s="1283" t="s">
        <v>255</v>
      </c>
      <c r="BN42" s="1385"/>
      <c r="BO42" s="1307" t="s">
        <v>256</v>
      </c>
    </row>
    <row r="43" spans="2:67" ht="14.25" customHeight="1">
      <c r="B43" s="1436"/>
      <c r="C43" s="1265"/>
      <c r="D43" s="1266"/>
      <c r="E43" s="1266"/>
      <c r="F43" s="1266"/>
      <c r="G43" s="1267"/>
      <c r="H43" s="1333"/>
      <c r="I43" s="1334"/>
      <c r="J43" s="1335"/>
      <c r="K43" s="1339"/>
      <c r="L43" s="1318" t="str">
        <f>IF(S42&lt;18,"未","")</f>
        <v/>
      </c>
      <c r="M43" s="1355"/>
      <c r="N43" s="1356"/>
      <c r="O43" s="1356"/>
      <c r="P43" s="1356"/>
      <c r="Q43" s="1284"/>
      <c r="R43" s="646"/>
      <c r="S43" s="1288"/>
      <c r="T43" s="1288"/>
      <c r="U43" s="1284"/>
      <c r="V43" s="1292"/>
      <c r="W43" s="1292"/>
      <c r="X43" s="1293"/>
      <c r="Y43" s="1299"/>
      <c r="Z43" s="1300"/>
      <c r="AA43" s="1300"/>
      <c r="AB43" s="1300"/>
      <c r="AC43" s="1300"/>
      <c r="AD43" s="1301"/>
      <c r="AE43" s="1284"/>
      <c r="AF43" s="1419"/>
      <c r="AG43" s="1419"/>
      <c r="AH43" s="1419"/>
      <c r="AI43" s="1310"/>
      <c r="AJ43" s="1351"/>
      <c r="AK43" s="1352"/>
      <c r="AL43" s="1421"/>
      <c r="AM43" s="1421"/>
      <c r="AN43" s="1352"/>
      <c r="AO43" s="1423"/>
      <c r="AP43" s="1404"/>
      <c r="AQ43" s="1427"/>
      <c r="AR43" s="1428"/>
      <c r="AS43" s="1428"/>
      <c r="AT43" s="1428"/>
      <c r="AU43" s="1428"/>
      <c r="AV43" s="1429"/>
      <c r="AW43" s="1387"/>
      <c r="AX43" s="1250"/>
      <c r="AY43" s="1245"/>
      <c r="AZ43" s="1374"/>
      <c r="BA43" s="1375"/>
      <c r="BB43" s="1376"/>
      <c r="BC43" s="1359"/>
      <c r="BD43" s="1360"/>
      <c r="BE43" s="1361"/>
      <c r="BF43" s="1286"/>
      <c r="BG43" s="1286"/>
      <c r="BH43" s="1286"/>
      <c r="BI43" s="1382"/>
      <c r="BJ43" s="1365"/>
      <c r="BK43" s="1284"/>
      <c r="BL43" s="1365"/>
      <c r="BM43" s="1284"/>
      <c r="BN43" s="1365"/>
      <c r="BO43" s="1310"/>
    </row>
    <row r="44" spans="2:67" ht="14.25" customHeight="1">
      <c r="B44" s="1437"/>
      <c r="C44" s="1268"/>
      <c r="D44" s="1269"/>
      <c r="E44" s="1269"/>
      <c r="F44" s="1269"/>
      <c r="G44" s="1270"/>
      <c r="H44" s="1336"/>
      <c r="I44" s="1337"/>
      <c r="J44" s="1338"/>
      <c r="K44" s="1340"/>
      <c r="L44" s="1341"/>
      <c r="M44" s="1357"/>
      <c r="N44" s="1358"/>
      <c r="O44" s="1358"/>
      <c r="P44" s="1358"/>
      <c r="Q44" s="1285"/>
      <c r="R44" s="647"/>
      <c r="S44" s="1289"/>
      <c r="T44" s="1289"/>
      <c r="U44" s="1285"/>
      <c r="V44" s="1294"/>
      <c r="W44" s="1294"/>
      <c r="X44" s="1295"/>
      <c r="Y44" s="1302"/>
      <c r="Z44" s="1303"/>
      <c r="AA44" s="1303"/>
      <c r="AB44" s="1303"/>
      <c r="AC44" s="1303"/>
      <c r="AD44" s="1304"/>
      <c r="AE44" s="1285"/>
      <c r="AF44" s="1434"/>
      <c r="AG44" s="1434"/>
      <c r="AH44" s="1434"/>
      <c r="AI44" s="1347"/>
      <c r="AJ44" s="1346"/>
      <c r="AK44" s="1285"/>
      <c r="AL44" s="1285"/>
      <c r="AM44" s="1285"/>
      <c r="AN44" s="1285"/>
      <c r="AO44" s="1347"/>
      <c r="AP44" s="1405"/>
      <c r="AQ44" s="1430"/>
      <c r="AR44" s="1431"/>
      <c r="AS44" s="1431"/>
      <c r="AT44" s="1431"/>
      <c r="AU44" s="1431"/>
      <c r="AV44" s="1432"/>
      <c r="AW44" s="1388"/>
      <c r="AX44" s="1251"/>
      <c r="AY44" s="1249"/>
      <c r="AZ44" s="1389"/>
      <c r="BA44" s="1390"/>
      <c r="BB44" s="1391"/>
      <c r="BC44" s="1392"/>
      <c r="BD44" s="1393"/>
      <c r="BE44" s="1394"/>
      <c r="BF44" s="1348"/>
      <c r="BG44" s="1348"/>
      <c r="BH44" s="1348"/>
      <c r="BI44" s="1396"/>
      <c r="BJ44" s="1386"/>
      <c r="BK44" s="1285"/>
      <c r="BL44" s="1386"/>
      <c r="BM44" s="1285"/>
      <c r="BN44" s="1386"/>
      <c r="BO44" s="1347"/>
    </row>
    <row r="45" spans="2:67" ht="14.25" customHeight="1">
      <c r="B45" s="1435">
        <f>B39+1</f>
        <v>5</v>
      </c>
      <c r="C45" s="1438"/>
      <c r="D45" s="1439"/>
      <c r="E45" s="1439"/>
      <c r="F45" s="1439"/>
      <c r="G45" s="1440"/>
      <c r="H45" s="1444"/>
      <c r="I45" s="1445"/>
      <c r="J45" s="1446"/>
      <c r="K45" s="1447"/>
      <c r="L45" s="1317"/>
      <c r="M45" s="1319" t="s">
        <v>251</v>
      </c>
      <c r="N45" s="1320"/>
      <c r="O45" s="1320"/>
      <c r="P45" s="1320"/>
      <c r="Q45" s="1320"/>
      <c r="R45" s="1321"/>
      <c r="S45" s="1320" t="s">
        <v>252</v>
      </c>
      <c r="T45" s="1320"/>
      <c r="U45" s="1320"/>
      <c r="V45" s="1320"/>
      <c r="W45" s="1320"/>
      <c r="X45" s="1321"/>
      <c r="Y45" s="1448"/>
      <c r="Z45" s="1449"/>
      <c r="AA45" s="1449"/>
      <c r="AB45" s="1449"/>
      <c r="AC45" s="1449"/>
      <c r="AD45" s="1450"/>
      <c r="AE45" s="1362" t="s">
        <v>220</v>
      </c>
      <c r="AF45" s="1418"/>
      <c r="AG45" s="1418"/>
      <c r="AH45" s="1418"/>
      <c r="AI45" s="1367" t="s">
        <v>253</v>
      </c>
      <c r="AJ45" s="1397" t="s">
        <v>1040</v>
      </c>
      <c r="AK45" s="1398"/>
      <c r="AL45" s="1398"/>
      <c r="AM45" s="1398"/>
      <c r="AN45" s="1398"/>
      <c r="AO45" s="1399"/>
      <c r="AP45" s="1403"/>
      <c r="AQ45" s="1406" t="s">
        <v>1040</v>
      </c>
      <c r="AR45" s="1407"/>
      <c r="AS45" s="1407"/>
      <c r="AT45" s="1407"/>
      <c r="AU45" s="1407"/>
      <c r="AV45" s="1408"/>
      <c r="AW45" s="1369"/>
      <c r="AX45" s="1252"/>
      <c r="AY45" s="1244"/>
      <c r="AZ45" s="1371"/>
      <c r="BA45" s="1372"/>
      <c r="BB45" s="1373"/>
      <c r="BC45" s="1377"/>
      <c r="BD45" s="1378"/>
      <c r="BE45" s="1379"/>
      <c r="BF45" s="1380"/>
      <c r="BG45" s="1380"/>
      <c r="BH45" s="1380"/>
      <c r="BI45" s="1381"/>
      <c r="BJ45" s="1364"/>
      <c r="BK45" s="1362" t="s">
        <v>254</v>
      </c>
      <c r="BL45" s="1364"/>
      <c r="BM45" s="1362" t="s">
        <v>255</v>
      </c>
      <c r="BN45" s="1364"/>
      <c r="BO45" s="1367" t="s">
        <v>256</v>
      </c>
    </row>
    <row r="46" spans="2:67" ht="14.25" customHeight="1">
      <c r="B46" s="1436"/>
      <c r="C46" s="1441"/>
      <c r="D46" s="1442"/>
      <c r="E46" s="1442"/>
      <c r="F46" s="1442"/>
      <c r="G46" s="1443"/>
      <c r="H46" s="1333"/>
      <c r="I46" s="1334"/>
      <c r="J46" s="1335"/>
      <c r="K46" s="1339"/>
      <c r="L46" s="1318"/>
      <c r="M46" s="1322"/>
      <c r="N46" s="1323"/>
      <c r="O46" s="1323"/>
      <c r="P46" s="1323"/>
      <c r="Q46" s="1323"/>
      <c r="R46" s="1324"/>
      <c r="S46" s="1325"/>
      <c r="T46" s="1325"/>
      <c r="U46" s="1325"/>
      <c r="V46" s="1325"/>
      <c r="W46" s="1325"/>
      <c r="X46" s="1326"/>
      <c r="Y46" s="1299"/>
      <c r="Z46" s="1300"/>
      <c r="AA46" s="1300"/>
      <c r="AB46" s="1300"/>
      <c r="AC46" s="1300"/>
      <c r="AD46" s="1301"/>
      <c r="AE46" s="1284"/>
      <c r="AF46" s="1419"/>
      <c r="AG46" s="1419"/>
      <c r="AH46" s="1419"/>
      <c r="AI46" s="1310"/>
      <c r="AJ46" s="1400"/>
      <c r="AK46" s="1401"/>
      <c r="AL46" s="1401"/>
      <c r="AM46" s="1401"/>
      <c r="AN46" s="1401"/>
      <c r="AO46" s="1402"/>
      <c r="AP46" s="1404"/>
      <c r="AQ46" s="1409"/>
      <c r="AR46" s="1410"/>
      <c r="AS46" s="1410"/>
      <c r="AT46" s="1410"/>
      <c r="AU46" s="1410"/>
      <c r="AV46" s="1411"/>
      <c r="AW46" s="1370"/>
      <c r="AX46" s="1248"/>
      <c r="AY46" s="1245"/>
      <c r="AZ46" s="1374"/>
      <c r="BA46" s="1375"/>
      <c r="BB46" s="1376"/>
      <c r="BC46" s="1359"/>
      <c r="BD46" s="1360"/>
      <c r="BE46" s="1361"/>
      <c r="BF46" s="1286"/>
      <c r="BG46" s="1286"/>
      <c r="BH46" s="1286"/>
      <c r="BI46" s="1382"/>
      <c r="BJ46" s="1365"/>
      <c r="BK46" s="1284"/>
      <c r="BL46" s="1365"/>
      <c r="BM46" s="1284"/>
      <c r="BN46" s="1365"/>
      <c r="BO46" s="1310"/>
    </row>
    <row r="47" spans="2:67" ht="14.25" customHeight="1">
      <c r="B47" s="1436"/>
      <c r="C47" s="1271"/>
      <c r="D47" s="1272"/>
      <c r="E47" s="1272"/>
      <c r="F47" s="1272"/>
      <c r="G47" s="1273"/>
      <c r="H47" s="1333"/>
      <c r="I47" s="1334"/>
      <c r="J47" s="1335"/>
      <c r="K47" s="1339"/>
      <c r="L47" s="1318"/>
      <c r="M47" s="1353" t="str">
        <f>IFERROR(IF(M45="","",(DATEDIF(M45,$AB$8,"Y"))),"")</f>
        <v/>
      </c>
      <c r="N47" s="1354"/>
      <c r="O47" s="1354"/>
      <c r="P47" s="1354"/>
      <c r="Q47" s="1283" t="s">
        <v>254</v>
      </c>
      <c r="R47" s="644"/>
      <c r="S47" s="1323"/>
      <c r="T47" s="1323"/>
      <c r="U47" s="1323"/>
      <c r="V47" s="1323"/>
      <c r="W47" s="1323"/>
      <c r="X47" s="1324"/>
      <c r="Y47" s="1451"/>
      <c r="Z47" s="1452"/>
      <c r="AA47" s="1452"/>
      <c r="AB47" s="1452"/>
      <c r="AC47" s="1452"/>
      <c r="AD47" s="1453"/>
      <c r="AE47" s="1284"/>
      <c r="AF47" s="1419"/>
      <c r="AG47" s="1419"/>
      <c r="AH47" s="1419"/>
      <c r="AI47" s="1310"/>
      <c r="AJ47" s="1415" t="str">
        <f>IFERROR(IF(AJ45=0,"",((IF(($AB$8-AJ45)&gt;365,"↑１年超の為、無効！","")))),"")</f>
        <v/>
      </c>
      <c r="AK47" s="1416"/>
      <c r="AL47" s="1416"/>
      <c r="AM47" s="1416"/>
      <c r="AN47" s="1416"/>
      <c r="AO47" s="1417"/>
      <c r="AP47" s="1404"/>
      <c r="AQ47" s="1412"/>
      <c r="AR47" s="1413"/>
      <c r="AS47" s="1413"/>
      <c r="AT47" s="1413"/>
      <c r="AU47" s="1413"/>
      <c r="AV47" s="1414"/>
      <c r="AW47" s="1384"/>
      <c r="AX47" s="1247"/>
      <c r="AY47" s="1246"/>
      <c r="AZ47" s="1374"/>
      <c r="BA47" s="1375"/>
      <c r="BB47" s="1376"/>
      <c r="BC47" s="1359"/>
      <c r="BD47" s="1360"/>
      <c r="BE47" s="1361"/>
      <c r="BF47" s="1286"/>
      <c r="BG47" s="1286"/>
      <c r="BH47" s="1286"/>
      <c r="BI47" s="1383"/>
      <c r="BJ47" s="1366"/>
      <c r="BK47" s="1363"/>
      <c r="BL47" s="1366"/>
      <c r="BM47" s="1363"/>
      <c r="BN47" s="1366"/>
      <c r="BO47" s="1368"/>
    </row>
    <row r="48" spans="2:67" ht="14.25" customHeight="1">
      <c r="B48" s="1436"/>
      <c r="C48" s="1274"/>
      <c r="D48" s="1275"/>
      <c r="E48" s="1275"/>
      <c r="F48" s="1275"/>
      <c r="G48" s="1276"/>
      <c r="H48" s="1333"/>
      <c r="I48" s="1334"/>
      <c r="J48" s="1335"/>
      <c r="K48" s="1339"/>
      <c r="L48" s="1318"/>
      <c r="M48" s="1355"/>
      <c r="N48" s="1356"/>
      <c r="O48" s="1356"/>
      <c r="P48" s="1356"/>
      <c r="Q48" s="1284"/>
      <c r="R48" s="645"/>
      <c r="S48" s="1287" t="str">
        <f>IFERROR(IF(S45="","",(DATEDIF(S45,$AB$8,"Y"))),"")</f>
        <v/>
      </c>
      <c r="T48" s="1287"/>
      <c r="U48" s="1284" t="s">
        <v>257</v>
      </c>
      <c r="V48" s="1290" t="str">
        <f>IF(S48&lt;15,"15歳未満、証明書必要",IF(S48&lt;18,"年少者(18歳未満)年齢確認",""))</f>
        <v/>
      </c>
      <c r="W48" s="1290"/>
      <c r="X48" s="1291"/>
      <c r="Y48" s="1296"/>
      <c r="Z48" s="1297"/>
      <c r="AA48" s="1297"/>
      <c r="AB48" s="1297"/>
      <c r="AC48" s="1297"/>
      <c r="AD48" s="1298"/>
      <c r="AE48" s="1283" t="s">
        <v>220</v>
      </c>
      <c r="AF48" s="1433"/>
      <c r="AG48" s="1433"/>
      <c r="AH48" s="1433"/>
      <c r="AI48" s="1307" t="s">
        <v>253</v>
      </c>
      <c r="AJ48" s="1349"/>
      <c r="AK48" s="1350"/>
      <c r="AL48" s="1420" t="s">
        <v>201</v>
      </c>
      <c r="AM48" s="1420"/>
      <c r="AN48" s="1350"/>
      <c r="AO48" s="1422"/>
      <c r="AP48" s="1404"/>
      <c r="AQ48" s="1424"/>
      <c r="AR48" s="1425"/>
      <c r="AS48" s="1425"/>
      <c r="AT48" s="1425"/>
      <c r="AU48" s="1425"/>
      <c r="AV48" s="1426"/>
      <c r="AW48" s="1370"/>
      <c r="AX48" s="1248"/>
      <c r="AY48" s="1245"/>
      <c r="AZ48" s="1374"/>
      <c r="BA48" s="1375"/>
      <c r="BB48" s="1376"/>
      <c r="BC48" s="1359"/>
      <c r="BD48" s="1360"/>
      <c r="BE48" s="1361"/>
      <c r="BF48" s="1286"/>
      <c r="BG48" s="1286"/>
      <c r="BH48" s="1286"/>
      <c r="BI48" s="1395"/>
      <c r="BJ48" s="1385"/>
      <c r="BK48" s="1283" t="s">
        <v>254</v>
      </c>
      <c r="BL48" s="1385"/>
      <c r="BM48" s="1283" t="s">
        <v>255</v>
      </c>
      <c r="BN48" s="1385"/>
      <c r="BO48" s="1307" t="s">
        <v>256</v>
      </c>
    </row>
    <row r="49" spans="2:67" ht="14.25" customHeight="1">
      <c r="B49" s="1436"/>
      <c r="C49" s="1265"/>
      <c r="D49" s="1266"/>
      <c r="E49" s="1266"/>
      <c r="F49" s="1266"/>
      <c r="G49" s="1267"/>
      <c r="H49" s="1333"/>
      <c r="I49" s="1334"/>
      <c r="J49" s="1335"/>
      <c r="K49" s="1339"/>
      <c r="L49" s="1318" t="str">
        <f>IF(S48&lt;18,"未","")</f>
        <v/>
      </c>
      <c r="M49" s="1355"/>
      <c r="N49" s="1356"/>
      <c r="O49" s="1356"/>
      <c r="P49" s="1356"/>
      <c r="Q49" s="1284"/>
      <c r="R49" s="646"/>
      <c r="S49" s="1288"/>
      <c r="T49" s="1288"/>
      <c r="U49" s="1284"/>
      <c r="V49" s="1292"/>
      <c r="W49" s="1292"/>
      <c r="X49" s="1293"/>
      <c r="Y49" s="1299"/>
      <c r="Z49" s="1300"/>
      <c r="AA49" s="1300"/>
      <c r="AB49" s="1300"/>
      <c r="AC49" s="1300"/>
      <c r="AD49" s="1301"/>
      <c r="AE49" s="1284"/>
      <c r="AF49" s="1419"/>
      <c r="AG49" s="1419"/>
      <c r="AH49" s="1419"/>
      <c r="AI49" s="1310"/>
      <c r="AJ49" s="1351"/>
      <c r="AK49" s="1352"/>
      <c r="AL49" s="1421"/>
      <c r="AM49" s="1421"/>
      <c r="AN49" s="1352"/>
      <c r="AO49" s="1423"/>
      <c r="AP49" s="1404"/>
      <c r="AQ49" s="1427"/>
      <c r="AR49" s="1428"/>
      <c r="AS49" s="1428"/>
      <c r="AT49" s="1428"/>
      <c r="AU49" s="1428"/>
      <c r="AV49" s="1429"/>
      <c r="AW49" s="1387"/>
      <c r="AX49" s="1250"/>
      <c r="AY49" s="1245"/>
      <c r="AZ49" s="1374"/>
      <c r="BA49" s="1375"/>
      <c r="BB49" s="1376"/>
      <c r="BC49" s="1359"/>
      <c r="BD49" s="1360"/>
      <c r="BE49" s="1361"/>
      <c r="BF49" s="1286"/>
      <c r="BG49" s="1286"/>
      <c r="BH49" s="1286"/>
      <c r="BI49" s="1382"/>
      <c r="BJ49" s="1365"/>
      <c r="BK49" s="1284"/>
      <c r="BL49" s="1365"/>
      <c r="BM49" s="1284"/>
      <c r="BN49" s="1365"/>
      <c r="BO49" s="1310"/>
    </row>
    <row r="50" spans="2:67" ht="14.25" customHeight="1">
      <c r="B50" s="1437"/>
      <c r="C50" s="1268"/>
      <c r="D50" s="1269"/>
      <c r="E50" s="1269"/>
      <c r="F50" s="1269"/>
      <c r="G50" s="1270"/>
      <c r="H50" s="1336"/>
      <c r="I50" s="1337"/>
      <c r="J50" s="1338"/>
      <c r="K50" s="1340"/>
      <c r="L50" s="1341"/>
      <c r="M50" s="1357"/>
      <c r="N50" s="1358"/>
      <c r="O50" s="1358"/>
      <c r="P50" s="1358"/>
      <c r="Q50" s="1285"/>
      <c r="R50" s="647"/>
      <c r="S50" s="1289"/>
      <c r="T50" s="1289"/>
      <c r="U50" s="1285"/>
      <c r="V50" s="1294"/>
      <c r="W50" s="1294"/>
      <c r="X50" s="1295"/>
      <c r="Y50" s="1302"/>
      <c r="Z50" s="1303"/>
      <c r="AA50" s="1303"/>
      <c r="AB50" s="1303"/>
      <c r="AC50" s="1303"/>
      <c r="AD50" s="1304"/>
      <c r="AE50" s="1285"/>
      <c r="AF50" s="1434"/>
      <c r="AG50" s="1434"/>
      <c r="AH50" s="1434"/>
      <c r="AI50" s="1347"/>
      <c r="AJ50" s="1346"/>
      <c r="AK50" s="1285"/>
      <c r="AL50" s="1285"/>
      <c r="AM50" s="1285"/>
      <c r="AN50" s="1285"/>
      <c r="AO50" s="1347"/>
      <c r="AP50" s="1405"/>
      <c r="AQ50" s="1430"/>
      <c r="AR50" s="1431"/>
      <c r="AS50" s="1431"/>
      <c r="AT50" s="1431"/>
      <c r="AU50" s="1431"/>
      <c r="AV50" s="1432"/>
      <c r="AW50" s="1388"/>
      <c r="AX50" s="1251"/>
      <c r="AY50" s="1249"/>
      <c r="AZ50" s="1389"/>
      <c r="BA50" s="1390"/>
      <c r="BB50" s="1391"/>
      <c r="BC50" s="1392"/>
      <c r="BD50" s="1393"/>
      <c r="BE50" s="1394"/>
      <c r="BF50" s="1348"/>
      <c r="BG50" s="1348"/>
      <c r="BH50" s="1348"/>
      <c r="BI50" s="1396"/>
      <c r="BJ50" s="1386"/>
      <c r="BK50" s="1285"/>
      <c r="BL50" s="1386"/>
      <c r="BM50" s="1285"/>
      <c r="BN50" s="1386"/>
      <c r="BO50" s="1347"/>
    </row>
    <row r="51" spans="2:67" ht="14.25" customHeight="1">
      <c r="B51" s="1435">
        <f>B45+1</f>
        <v>6</v>
      </c>
      <c r="C51" s="1438"/>
      <c r="D51" s="1439"/>
      <c r="E51" s="1439"/>
      <c r="F51" s="1439"/>
      <c r="G51" s="1440"/>
      <c r="H51" s="1444"/>
      <c r="I51" s="1445"/>
      <c r="J51" s="1446"/>
      <c r="K51" s="1447"/>
      <c r="L51" s="1317"/>
      <c r="M51" s="1319" t="s">
        <v>251</v>
      </c>
      <c r="N51" s="1320"/>
      <c r="O51" s="1320"/>
      <c r="P51" s="1320"/>
      <c r="Q51" s="1320"/>
      <c r="R51" s="1321"/>
      <c r="S51" s="1320" t="s">
        <v>252</v>
      </c>
      <c r="T51" s="1320"/>
      <c r="U51" s="1320"/>
      <c r="V51" s="1320"/>
      <c r="W51" s="1320"/>
      <c r="X51" s="1321"/>
      <c r="Y51" s="1448"/>
      <c r="Z51" s="1449"/>
      <c r="AA51" s="1449"/>
      <c r="AB51" s="1449"/>
      <c r="AC51" s="1449"/>
      <c r="AD51" s="1450"/>
      <c r="AE51" s="1362" t="s">
        <v>220</v>
      </c>
      <c r="AF51" s="1418"/>
      <c r="AG51" s="1418"/>
      <c r="AH51" s="1418"/>
      <c r="AI51" s="1367" t="s">
        <v>253</v>
      </c>
      <c r="AJ51" s="1397" t="s">
        <v>1040</v>
      </c>
      <c r="AK51" s="1398"/>
      <c r="AL51" s="1398"/>
      <c r="AM51" s="1398"/>
      <c r="AN51" s="1398"/>
      <c r="AO51" s="1399"/>
      <c r="AP51" s="1403"/>
      <c r="AQ51" s="1406" t="s">
        <v>1040</v>
      </c>
      <c r="AR51" s="1407"/>
      <c r="AS51" s="1407"/>
      <c r="AT51" s="1407"/>
      <c r="AU51" s="1407"/>
      <c r="AV51" s="1408"/>
      <c r="AW51" s="1369"/>
      <c r="AX51" s="1252"/>
      <c r="AY51" s="1244"/>
      <c r="AZ51" s="1371"/>
      <c r="BA51" s="1372"/>
      <c r="BB51" s="1373"/>
      <c r="BC51" s="1377"/>
      <c r="BD51" s="1378"/>
      <c r="BE51" s="1379"/>
      <c r="BF51" s="1380"/>
      <c r="BG51" s="1380"/>
      <c r="BH51" s="1380"/>
      <c r="BI51" s="1381"/>
      <c r="BJ51" s="1364"/>
      <c r="BK51" s="1362" t="s">
        <v>254</v>
      </c>
      <c r="BL51" s="1364"/>
      <c r="BM51" s="1362" t="s">
        <v>255</v>
      </c>
      <c r="BN51" s="1364"/>
      <c r="BO51" s="1367" t="s">
        <v>256</v>
      </c>
    </row>
    <row r="52" spans="2:67" ht="14.25" customHeight="1">
      <c r="B52" s="1436"/>
      <c r="C52" s="1441"/>
      <c r="D52" s="1442"/>
      <c r="E52" s="1442"/>
      <c r="F52" s="1442"/>
      <c r="G52" s="1443"/>
      <c r="H52" s="1333"/>
      <c r="I52" s="1334"/>
      <c r="J52" s="1335"/>
      <c r="K52" s="1339"/>
      <c r="L52" s="1318"/>
      <c r="M52" s="1322"/>
      <c r="N52" s="1323"/>
      <c r="O52" s="1323"/>
      <c r="P52" s="1323"/>
      <c r="Q52" s="1323"/>
      <c r="R52" s="1324"/>
      <c r="S52" s="1325"/>
      <c r="T52" s="1325"/>
      <c r="U52" s="1325"/>
      <c r="V52" s="1325"/>
      <c r="W52" s="1325"/>
      <c r="X52" s="1326"/>
      <c r="Y52" s="1299"/>
      <c r="Z52" s="1300"/>
      <c r="AA52" s="1300"/>
      <c r="AB52" s="1300"/>
      <c r="AC52" s="1300"/>
      <c r="AD52" s="1301"/>
      <c r="AE52" s="1284"/>
      <c r="AF52" s="1419"/>
      <c r="AG52" s="1419"/>
      <c r="AH52" s="1419"/>
      <c r="AI52" s="1310"/>
      <c r="AJ52" s="1400"/>
      <c r="AK52" s="1401"/>
      <c r="AL52" s="1401"/>
      <c r="AM52" s="1401"/>
      <c r="AN52" s="1401"/>
      <c r="AO52" s="1402"/>
      <c r="AP52" s="1404"/>
      <c r="AQ52" s="1409"/>
      <c r="AR52" s="1410"/>
      <c r="AS52" s="1410"/>
      <c r="AT52" s="1410"/>
      <c r="AU52" s="1410"/>
      <c r="AV52" s="1411"/>
      <c r="AW52" s="1370"/>
      <c r="AX52" s="1248"/>
      <c r="AY52" s="1245"/>
      <c r="AZ52" s="1374"/>
      <c r="BA52" s="1375"/>
      <c r="BB52" s="1376"/>
      <c r="BC52" s="1359"/>
      <c r="BD52" s="1360"/>
      <c r="BE52" s="1361"/>
      <c r="BF52" s="1286"/>
      <c r="BG52" s="1286"/>
      <c r="BH52" s="1286"/>
      <c r="BI52" s="1382"/>
      <c r="BJ52" s="1365"/>
      <c r="BK52" s="1284"/>
      <c r="BL52" s="1365"/>
      <c r="BM52" s="1284"/>
      <c r="BN52" s="1365"/>
      <c r="BO52" s="1310"/>
    </row>
    <row r="53" spans="2:67" ht="14.25" customHeight="1">
      <c r="B53" s="1436"/>
      <c r="C53" s="1271"/>
      <c r="D53" s="1272"/>
      <c r="E53" s="1272"/>
      <c r="F53" s="1272"/>
      <c r="G53" s="1273"/>
      <c r="H53" s="1333"/>
      <c r="I53" s="1334"/>
      <c r="J53" s="1335"/>
      <c r="K53" s="1339"/>
      <c r="L53" s="1318"/>
      <c r="M53" s="1353" t="str">
        <f>IFERROR(IF(M51="","",(DATEDIF(M51,$AB$8,"Y"))),"")</f>
        <v/>
      </c>
      <c r="N53" s="1354"/>
      <c r="O53" s="1354"/>
      <c r="P53" s="1354"/>
      <c r="Q53" s="1283" t="s">
        <v>254</v>
      </c>
      <c r="R53" s="644"/>
      <c r="S53" s="1323"/>
      <c r="T53" s="1323"/>
      <c r="U53" s="1323"/>
      <c r="V53" s="1323"/>
      <c r="W53" s="1323"/>
      <c r="X53" s="1324"/>
      <c r="Y53" s="1451"/>
      <c r="Z53" s="1452"/>
      <c r="AA53" s="1452"/>
      <c r="AB53" s="1452"/>
      <c r="AC53" s="1452"/>
      <c r="AD53" s="1453"/>
      <c r="AE53" s="1284"/>
      <c r="AF53" s="1419"/>
      <c r="AG53" s="1419"/>
      <c r="AH53" s="1419"/>
      <c r="AI53" s="1310"/>
      <c r="AJ53" s="1415" t="str">
        <f>IFERROR(IF(AJ51=0,"",((IF(($AB$8-AJ51)&gt;365,"↑１年超の為、無効！","")))),"")</f>
        <v/>
      </c>
      <c r="AK53" s="1416"/>
      <c r="AL53" s="1416"/>
      <c r="AM53" s="1416"/>
      <c r="AN53" s="1416"/>
      <c r="AO53" s="1417"/>
      <c r="AP53" s="1404"/>
      <c r="AQ53" s="1412"/>
      <c r="AR53" s="1413"/>
      <c r="AS53" s="1413"/>
      <c r="AT53" s="1413"/>
      <c r="AU53" s="1413"/>
      <c r="AV53" s="1414"/>
      <c r="AW53" s="1384"/>
      <c r="AX53" s="1247"/>
      <c r="AY53" s="1246"/>
      <c r="AZ53" s="1374"/>
      <c r="BA53" s="1375"/>
      <c r="BB53" s="1376"/>
      <c r="BC53" s="1359"/>
      <c r="BD53" s="1360"/>
      <c r="BE53" s="1361"/>
      <c r="BF53" s="1286"/>
      <c r="BG53" s="1286"/>
      <c r="BH53" s="1286"/>
      <c r="BI53" s="1383"/>
      <c r="BJ53" s="1366"/>
      <c r="BK53" s="1363"/>
      <c r="BL53" s="1366"/>
      <c r="BM53" s="1363"/>
      <c r="BN53" s="1366"/>
      <c r="BO53" s="1368"/>
    </row>
    <row r="54" spans="2:67" ht="14.25" customHeight="1">
      <c r="B54" s="1436"/>
      <c r="C54" s="1274"/>
      <c r="D54" s="1275"/>
      <c r="E54" s="1275"/>
      <c r="F54" s="1275"/>
      <c r="G54" s="1276"/>
      <c r="H54" s="1333"/>
      <c r="I54" s="1334"/>
      <c r="J54" s="1335"/>
      <c r="K54" s="1339"/>
      <c r="L54" s="1318"/>
      <c r="M54" s="1355"/>
      <c r="N54" s="1356"/>
      <c r="O54" s="1356"/>
      <c r="P54" s="1356"/>
      <c r="Q54" s="1284"/>
      <c r="R54" s="645"/>
      <c r="S54" s="1287" t="str">
        <f>IFERROR(IF(S51="","",(DATEDIF(S51,$AB$8,"Y"))),"")</f>
        <v/>
      </c>
      <c r="T54" s="1287"/>
      <c r="U54" s="1284" t="s">
        <v>257</v>
      </c>
      <c r="V54" s="1290" t="str">
        <f>IF(S54&lt;15,"15歳未満、証明書必要",IF(S54&lt;18,"年少者(18歳未満)年齢確認",""))</f>
        <v/>
      </c>
      <c r="W54" s="1290"/>
      <c r="X54" s="1291"/>
      <c r="Y54" s="1296"/>
      <c r="Z54" s="1297"/>
      <c r="AA54" s="1297"/>
      <c r="AB54" s="1297"/>
      <c r="AC54" s="1297"/>
      <c r="AD54" s="1298"/>
      <c r="AE54" s="1283" t="s">
        <v>220</v>
      </c>
      <c r="AF54" s="1433"/>
      <c r="AG54" s="1433"/>
      <c r="AH54" s="1433"/>
      <c r="AI54" s="1307" t="s">
        <v>253</v>
      </c>
      <c r="AJ54" s="1349"/>
      <c r="AK54" s="1350"/>
      <c r="AL54" s="1420" t="s">
        <v>201</v>
      </c>
      <c r="AM54" s="1420"/>
      <c r="AN54" s="1350"/>
      <c r="AO54" s="1422"/>
      <c r="AP54" s="1404"/>
      <c r="AQ54" s="1424"/>
      <c r="AR54" s="1425"/>
      <c r="AS54" s="1425"/>
      <c r="AT54" s="1425"/>
      <c r="AU54" s="1425"/>
      <c r="AV54" s="1426"/>
      <c r="AW54" s="1370"/>
      <c r="AX54" s="1248"/>
      <c r="AY54" s="1245"/>
      <c r="AZ54" s="1374"/>
      <c r="BA54" s="1375"/>
      <c r="BB54" s="1376"/>
      <c r="BC54" s="1359"/>
      <c r="BD54" s="1360"/>
      <c r="BE54" s="1361"/>
      <c r="BF54" s="1286"/>
      <c r="BG54" s="1286"/>
      <c r="BH54" s="1286"/>
      <c r="BI54" s="1395"/>
      <c r="BJ54" s="1385"/>
      <c r="BK54" s="1283" t="s">
        <v>254</v>
      </c>
      <c r="BL54" s="1385"/>
      <c r="BM54" s="1283" t="s">
        <v>255</v>
      </c>
      <c r="BN54" s="1385"/>
      <c r="BO54" s="1307" t="s">
        <v>256</v>
      </c>
    </row>
    <row r="55" spans="2:67" ht="14.25" customHeight="1">
      <c r="B55" s="1436"/>
      <c r="C55" s="1265"/>
      <c r="D55" s="1266"/>
      <c r="E55" s="1266"/>
      <c r="F55" s="1266"/>
      <c r="G55" s="1267"/>
      <c r="H55" s="1333"/>
      <c r="I55" s="1334"/>
      <c r="J55" s="1335"/>
      <c r="K55" s="1339"/>
      <c r="L55" s="1318" t="str">
        <f>IF(S54&lt;18,"未","")</f>
        <v/>
      </c>
      <c r="M55" s="1355"/>
      <c r="N55" s="1356"/>
      <c r="O55" s="1356"/>
      <c r="P55" s="1356"/>
      <c r="Q55" s="1284"/>
      <c r="R55" s="646"/>
      <c r="S55" s="1288"/>
      <c r="T55" s="1288"/>
      <c r="U55" s="1284"/>
      <c r="V55" s="1292"/>
      <c r="W55" s="1292"/>
      <c r="X55" s="1293"/>
      <c r="Y55" s="1299"/>
      <c r="Z55" s="1300"/>
      <c r="AA55" s="1300"/>
      <c r="AB55" s="1300"/>
      <c r="AC55" s="1300"/>
      <c r="AD55" s="1301"/>
      <c r="AE55" s="1284"/>
      <c r="AF55" s="1419"/>
      <c r="AG55" s="1419"/>
      <c r="AH55" s="1419"/>
      <c r="AI55" s="1310"/>
      <c r="AJ55" s="1351"/>
      <c r="AK55" s="1352"/>
      <c r="AL55" s="1421"/>
      <c r="AM55" s="1421"/>
      <c r="AN55" s="1352"/>
      <c r="AO55" s="1423"/>
      <c r="AP55" s="1404"/>
      <c r="AQ55" s="1427"/>
      <c r="AR55" s="1428"/>
      <c r="AS55" s="1428"/>
      <c r="AT55" s="1428"/>
      <c r="AU55" s="1428"/>
      <c r="AV55" s="1429"/>
      <c r="AW55" s="1387"/>
      <c r="AX55" s="1250"/>
      <c r="AY55" s="1245"/>
      <c r="AZ55" s="1374"/>
      <c r="BA55" s="1375"/>
      <c r="BB55" s="1376"/>
      <c r="BC55" s="1359"/>
      <c r="BD55" s="1360"/>
      <c r="BE55" s="1361"/>
      <c r="BF55" s="1286"/>
      <c r="BG55" s="1286"/>
      <c r="BH55" s="1286"/>
      <c r="BI55" s="1382"/>
      <c r="BJ55" s="1365"/>
      <c r="BK55" s="1284"/>
      <c r="BL55" s="1365"/>
      <c r="BM55" s="1284"/>
      <c r="BN55" s="1365"/>
      <c r="BO55" s="1310"/>
    </row>
    <row r="56" spans="2:67" ht="14.25" customHeight="1">
      <c r="B56" s="1437"/>
      <c r="C56" s="1268"/>
      <c r="D56" s="1269"/>
      <c r="E56" s="1269"/>
      <c r="F56" s="1269"/>
      <c r="G56" s="1270"/>
      <c r="H56" s="1336"/>
      <c r="I56" s="1337"/>
      <c r="J56" s="1338"/>
      <c r="K56" s="1340"/>
      <c r="L56" s="1341"/>
      <c r="M56" s="1357"/>
      <c r="N56" s="1358"/>
      <c r="O56" s="1358"/>
      <c r="P56" s="1358"/>
      <c r="Q56" s="1285"/>
      <c r="R56" s="647"/>
      <c r="S56" s="1289"/>
      <c r="T56" s="1289"/>
      <c r="U56" s="1285"/>
      <c r="V56" s="1294"/>
      <c r="W56" s="1294"/>
      <c r="X56" s="1295"/>
      <c r="Y56" s="1302"/>
      <c r="Z56" s="1303"/>
      <c r="AA56" s="1303"/>
      <c r="AB56" s="1303"/>
      <c r="AC56" s="1303"/>
      <c r="AD56" s="1304"/>
      <c r="AE56" s="1285"/>
      <c r="AF56" s="1434"/>
      <c r="AG56" s="1434"/>
      <c r="AH56" s="1434"/>
      <c r="AI56" s="1347"/>
      <c r="AJ56" s="1346"/>
      <c r="AK56" s="1285"/>
      <c r="AL56" s="1285"/>
      <c r="AM56" s="1285"/>
      <c r="AN56" s="1285"/>
      <c r="AO56" s="1347"/>
      <c r="AP56" s="1405"/>
      <c r="AQ56" s="1430"/>
      <c r="AR56" s="1431"/>
      <c r="AS56" s="1431"/>
      <c r="AT56" s="1431"/>
      <c r="AU56" s="1431"/>
      <c r="AV56" s="1432"/>
      <c r="AW56" s="1388"/>
      <c r="AX56" s="1251"/>
      <c r="AY56" s="1249"/>
      <c r="AZ56" s="1389"/>
      <c r="BA56" s="1390"/>
      <c r="BB56" s="1391"/>
      <c r="BC56" s="1392"/>
      <c r="BD56" s="1393"/>
      <c r="BE56" s="1394"/>
      <c r="BF56" s="1348"/>
      <c r="BG56" s="1348"/>
      <c r="BH56" s="1348"/>
      <c r="BI56" s="1396"/>
      <c r="BJ56" s="1386"/>
      <c r="BK56" s="1285"/>
      <c r="BL56" s="1386"/>
      <c r="BM56" s="1285"/>
      <c r="BN56" s="1386"/>
      <c r="BO56" s="1347"/>
    </row>
    <row r="57" spans="2:67" ht="14.25" customHeight="1">
      <c r="B57" s="1435">
        <f>B51+1</f>
        <v>7</v>
      </c>
      <c r="C57" s="1438"/>
      <c r="D57" s="1439"/>
      <c r="E57" s="1439"/>
      <c r="F57" s="1439"/>
      <c r="G57" s="1440"/>
      <c r="H57" s="1444"/>
      <c r="I57" s="1445"/>
      <c r="J57" s="1446"/>
      <c r="K57" s="1447"/>
      <c r="L57" s="1317"/>
      <c r="M57" s="1319" t="s">
        <v>251</v>
      </c>
      <c r="N57" s="1320"/>
      <c r="O57" s="1320"/>
      <c r="P57" s="1320"/>
      <c r="Q57" s="1320"/>
      <c r="R57" s="1321"/>
      <c r="S57" s="1320" t="s">
        <v>252</v>
      </c>
      <c r="T57" s="1320"/>
      <c r="U57" s="1320"/>
      <c r="V57" s="1320"/>
      <c r="W57" s="1320"/>
      <c r="X57" s="1321"/>
      <c r="Y57" s="1448"/>
      <c r="Z57" s="1449"/>
      <c r="AA57" s="1449"/>
      <c r="AB57" s="1449"/>
      <c r="AC57" s="1449"/>
      <c r="AD57" s="1450"/>
      <c r="AE57" s="1362" t="s">
        <v>220</v>
      </c>
      <c r="AF57" s="1418"/>
      <c r="AG57" s="1418"/>
      <c r="AH57" s="1418"/>
      <c r="AI57" s="1367" t="s">
        <v>253</v>
      </c>
      <c r="AJ57" s="1397" t="s">
        <v>1040</v>
      </c>
      <c r="AK57" s="1398"/>
      <c r="AL57" s="1398"/>
      <c r="AM57" s="1398"/>
      <c r="AN57" s="1398"/>
      <c r="AO57" s="1399"/>
      <c r="AP57" s="1403"/>
      <c r="AQ57" s="1406" t="s">
        <v>1040</v>
      </c>
      <c r="AR57" s="1407"/>
      <c r="AS57" s="1407"/>
      <c r="AT57" s="1407"/>
      <c r="AU57" s="1407"/>
      <c r="AV57" s="1408"/>
      <c r="AW57" s="1369"/>
      <c r="AX57" s="1252"/>
      <c r="AY57" s="1244"/>
      <c r="AZ57" s="1371"/>
      <c r="BA57" s="1372"/>
      <c r="BB57" s="1373"/>
      <c r="BC57" s="1377"/>
      <c r="BD57" s="1378"/>
      <c r="BE57" s="1379"/>
      <c r="BF57" s="1380"/>
      <c r="BG57" s="1380"/>
      <c r="BH57" s="1380"/>
      <c r="BI57" s="1381"/>
      <c r="BJ57" s="1364"/>
      <c r="BK57" s="1362" t="s">
        <v>254</v>
      </c>
      <c r="BL57" s="1364"/>
      <c r="BM57" s="1362" t="s">
        <v>255</v>
      </c>
      <c r="BN57" s="1364"/>
      <c r="BO57" s="1367" t="s">
        <v>256</v>
      </c>
    </row>
    <row r="58" spans="2:67" ht="14.25" customHeight="1">
      <c r="B58" s="1436"/>
      <c r="C58" s="1441"/>
      <c r="D58" s="1442"/>
      <c r="E58" s="1442"/>
      <c r="F58" s="1442"/>
      <c r="G58" s="1443"/>
      <c r="H58" s="1333"/>
      <c r="I58" s="1334"/>
      <c r="J58" s="1335"/>
      <c r="K58" s="1339"/>
      <c r="L58" s="1318"/>
      <c r="M58" s="1322"/>
      <c r="N58" s="1323"/>
      <c r="O58" s="1323"/>
      <c r="P58" s="1323"/>
      <c r="Q58" s="1323"/>
      <c r="R58" s="1324"/>
      <c r="S58" s="1325"/>
      <c r="T58" s="1325"/>
      <c r="U58" s="1325"/>
      <c r="V58" s="1325"/>
      <c r="W58" s="1325"/>
      <c r="X58" s="1326"/>
      <c r="Y58" s="1299"/>
      <c r="Z58" s="1300"/>
      <c r="AA58" s="1300"/>
      <c r="AB58" s="1300"/>
      <c r="AC58" s="1300"/>
      <c r="AD58" s="1301"/>
      <c r="AE58" s="1284"/>
      <c r="AF58" s="1419"/>
      <c r="AG58" s="1419"/>
      <c r="AH58" s="1419"/>
      <c r="AI58" s="1310"/>
      <c r="AJ58" s="1400"/>
      <c r="AK58" s="1401"/>
      <c r="AL58" s="1401"/>
      <c r="AM58" s="1401"/>
      <c r="AN58" s="1401"/>
      <c r="AO58" s="1402"/>
      <c r="AP58" s="1404"/>
      <c r="AQ58" s="1409"/>
      <c r="AR58" s="1410"/>
      <c r="AS58" s="1410"/>
      <c r="AT58" s="1410"/>
      <c r="AU58" s="1410"/>
      <c r="AV58" s="1411"/>
      <c r="AW58" s="1370"/>
      <c r="AX58" s="1248"/>
      <c r="AY58" s="1245"/>
      <c r="AZ58" s="1374"/>
      <c r="BA58" s="1375"/>
      <c r="BB58" s="1376"/>
      <c r="BC58" s="1359"/>
      <c r="BD58" s="1360"/>
      <c r="BE58" s="1361"/>
      <c r="BF58" s="1286"/>
      <c r="BG58" s="1286"/>
      <c r="BH58" s="1286"/>
      <c r="BI58" s="1382"/>
      <c r="BJ58" s="1365"/>
      <c r="BK58" s="1284"/>
      <c r="BL58" s="1365"/>
      <c r="BM58" s="1284"/>
      <c r="BN58" s="1365"/>
      <c r="BO58" s="1310"/>
    </row>
    <row r="59" spans="2:67" ht="14.25" customHeight="1">
      <c r="B59" s="1436"/>
      <c r="C59" s="1271"/>
      <c r="D59" s="1272"/>
      <c r="E59" s="1272"/>
      <c r="F59" s="1272"/>
      <c r="G59" s="1273"/>
      <c r="H59" s="1333"/>
      <c r="I59" s="1334"/>
      <c r="J59" s="1335"/>
      <c r="K59" s="1339"/>
      <c r="L59" s="1318"/>
      <c r="M59" s="1353" t="str">
        <f>IFERROR(IF(M57="","",(DATEDIF(M57,$AB$8,"Y"))),"")</f>
        <v/>
      </c>
      <c r="N59" s="1354"/>
      <c r="O59" s="1354"/>
      <c r="P59" s="1354"/>
      <c r="Q59" s="1283" t="s">
        <v>254</v>
      </c>
      <c r="R59" s="644"/>
      <c r="S59" s="1323"/>
      <c r="T59" s="1323"/>
      <c r="U59" s="1323"/>
      <c r="V59" s="1323"/>
      <c r="W59" s="1323"/>
      <c r="X59" s="1324"/>
      <c r="Y59" s="1451"/>
      <c r="Z59" s="1452"/>
      <c r="AA59" s="1452"/>
      <c r="AB59" s="1452"/>
      <c r="AC59" s="1452"/>
      <c r="AD59" s="1453"/>
      <c r="AE59" s="1284"/>
      <c r="AF59" s="1419"/>
      <c r="AG59" s="1419"/>
      <c r="AH59" s="1419"/>
      <c r="AI59" s="1310"/>
      <c r="AJ59" s="1415" t="str">
        <f>IFERROR(IF(AJ57=0,"",((IF(($AB$8-AJ57)&gt;365,"↑１年超の為、無効！","")))),"")</f>
        <v/>
      </c>
      <c r="AK59" s="1416"/>
      <c r="AL59" s="1416"/>
      <c r="AM59" s="1416"/>
      <c r="AN59" s="1416"/>
      <c r="AO59" s="1417"/>
      <c r="AP59" s="1404"/>
      <c r="AQ59" s="1412"/>
      <c r="AR59" s="1413"/>
      <c r="AS59" s="1413"/>
      <c r="AT59" s="1413"/>
      <c r="AU59" s="1413"/>
      <c r="AV59" s="1414"/>
      <c r="AW59" s="1384"/>
      <c r="AX59" s="1247"/>
      <c r="AY59" s="1246"/>
      <c r="AZ59" s="1374"/>
      <c r="BA59" s="1375"/>
      <c r="BB59" s="1376"/>
      <c r="BC59" s="1359"/>
      <c r="BD59" s="1360"/>
      <c r="BE59" s="1361"/>
      <c r="BF59" s="1286"/>
      <c r="BG59" s="1286"/>
      <c r="BH59" s="1286"/>
      <c r="BI59" s="1383"/>
      <c r="BJ59" s="1366"/>
      <c r="BK59" s="1363"/>
      <c r="BL59" s="1366"/>
      <c r="BM59" s="1363"/>
      <c r="BN59" s="1366"/>
      <c r="BO59" s="1368"/>
    </row>
    <row r="60" spans="2:67" ht="14.25" customHeight="1">
      <c r="B60" s="1436"/>
      <c r="C60" s="1274"/>
      <c r="D60" s="1275"/>
      <c r="E60" s="1275"/>
      <c r="F60" s="1275"/>
      <c r="G60" s="1276"/>
      <c r="H60" s="1333"/>
      <c r="I60" s="1334"/>
      <c r="J60" s="1335"/>
      <c r="K60" s="1339"/>
      <c r="L60" s="1318"/>
      <c r="M60" s="1355"/>
      <c r="N60" s="1356"/>
      <c r="O60" s="1356"/>
      <c r="P60" s="1356"/>
      <c r="Q60" s="1284"/>
      <c r="R60" s="645"/>
      <c r="S60" s="1287" t="str">
        <f>IFERROR(IF(S57="","",(DATEDIF(S57,$AB$8,"Y"))),"")</f>
        <v/>
      </c>
      <c r="T60" s="1287"/>
      <c r="U60" s="1284" t="s">
        <v>257</v>
      </c>
      <c r="V60" s="1290" t="str">
        <f>IF(S60&lt;15,"15歳未満、証明書必要",IF(S60&lt;18,"年少者(18歳未満)年齢確認",""))</f>
        <v/>
      </c>
      <c r="W60" s="1290"/>
      <c r="X60" s="1291"/>
      <c r="Y60" s="1296"/>
      <c r="Z60" s="1297"/>
      <c r="AA60" s="1297"/>
      <c r="AB60" s="1297"/>
      <c r="AC60" s="1297"/>
      <c r="AD60" s="1298"/>
      <c r="AE60" s="1283" t="s">
        <v>220</v>
      </c>
      <c r="AF60" s="1433"/>
      <c r="AG60" s="1433"/>
      <c r="AH60" s="1433"/>
      <c r="AI60" s="1307" t="s">
        <v>253</v>
      </c>
      <c r="AJ60" s="1349"/>
      <c r="AK60" s="1350"/>
      <c r="AL60" s="1420" t="s">
        <v>201</v>
      </c>
      <c r="AM60" s="1420"/>
      <c r="AN60" s="1350"/>
      <c r="AO60" s="1422"/>
      <c r="AP60" s="1404"/>
      <c r="AQ60" s="1424"/>
      <c r="AR60" s="1425"/>
      <c r="AS60" s="1425"/>
      <c r="AT60" s="1425"/>
      <c r="AU60" s="1425"/>
      <c r="AV60" s="1426"/>
      <c r="AW60" s="1370"/>
      <c r="AX60" s="1248"/>
      <c r="AY60" s="1245"/>
      <c r="AZ60" s="1374"/>
      <c r="BA60" s="1375"/>
      <c r="BB60" s="1376"/>
      <c r="BC60" s="1359"/>
      <c r="BD60" s="1360"/>
      <c r="BE60" s="1361"/>
      <c r="BF60" s="1286"/>
      <c r="BG60" s="1286"/>
      <c r="BH60" s="1286"/>
      <c r="BI60" s="1395"/>
      <c r="BJ60" s="1385"/>
      <c r="BK60" s="1283" t="s">
        <v>254</v>
      </c>
      <c r="BL60" s="1385"/>
      <c r="BM60" s="1283" t="s">
        <v>255</v>
      </c>
      <c r="BN60" s="1385"/>
      <c r="BO60" s="1307" t="s">
        <v>256</v>
      </c>
    </row>
    <row r="61" spans="2:67" ht="14.25" customHeight="1">
      <c r="B61" s="1436"/>
      <c r="C61" s="1265"/>
      <c r="D61" s="1266"/>
      <c r="E61" s="1266"/>
      <c r="F61" s="1266"/>
      <c r="G61" s="1267"/>
      <c r="H61" s="1333"/>
      <c r="I61" s="1334"/>
      <c r="J61" s="1335"/>
      <c r="K61" s="1339"/>
      <c r="L61" s="1318" t="str">
        <f>IF(S60&lt;18,"未","")</f>
        <v/>
      </c>
      <c r="M61" s="1355"/>
      <c r="N61" s="1356"/>
      <c r="O61" s="1356"/>
      <c r="P61" s="1356"/>
      <c r="Q61" s="1284"/>
      <c r="R61" s="646"/>
      <c r="S61" s="1288"/>
      <c r="T61" s="1288"/>
      <c r="U61" s="1284"/>
      <c r="V61" s="1292"/>
      <c r="W61" s="1292"/>
      <c r="X61" s="1293"/>
      <c r="Y61" s="1299"/>
      <c r="Z61" s="1300"/>
      <c r="AA61" s="1300"/>
      <c r="AB61" s="1300"/>
      <c r="AC61" s="1300"/>
      <c r="AD61" s="1301"/>
      <c r="AE61" s="1284"/>
      <c r="AF61" s="1419"/>
      <c r="AG61" s="1419"/>
      <c r="AH61" s="1419"/>
      <c r="AI61" s="1310"/>
      <c r="AJ61" s="1351"/>
      <c r="AK61" s="1352"/>
      <c r="AL61" s="1421"/>
      <c r="AM61" s="1421"/>
      <c r="AN61" s="1352"/>
      <c r="AO61" s="1423"/>
      <c r="AP61" s="1404"/>
      <c r="AQ61" s="1427"/>
      <c r="AR61" s="1428"/>
      <c r="AS61" s="1428"/>
      <c r="AT61" s="1428"/>
      <c r="AU61" s="1428"/>
      <c r="AV61" s="1429"/>
      <c r="AW61" s="1387"/>
      <c r="AX61" s="1250"/>
      <c r="AY61" s="1245"/>
      <c r="AZ61" s="1374"/>
      <c r="BA61" s="1375"/>
      <c r="BB61" s="1376"/>
      <c r="BC61" s="1359"/>
      <c r="BD61" s="1360"/>
      <c r="BE61" s="1361"/>
      <c r="BF61" s="1286"/>
      <c r="BG61" s="1286"/>
      <c r="BH61" s="1286"/>
      <c r="BI61" s="1382"/>
      <c r="BJ61" s="1365"/>
      <c r="BK61" s="1284"/>
      <c r="BL61" s="1365"/>
      <c r="BM61" s="1284"/>
      <c r="BN61" s="1365"/>
      <c r="BO61" s="1310"/>
    </row>
    <row r="62" spans="2:67" ht="14.25" customHeight="1">
      <c r="B62" s="1437"/>
      <c r="C62" s="1268"/>
      <c r="D62" s="1269"/>
      <c r="E62" s="1269"/>
      <c r="F62" s="1269"/>
      <c r="G62" s="1270"/>
      <c r="H62" s="1336"/>
      <c r="I62" s="1337"/>
      <c r="J62" s="1338"/>
      <c r="K62" s="1340"/>
      <c r="L62" s="1341"/>
      <c r="M62" s="1357"/>
      <c r="N62" s="1358"/>
      <c r="O62" s="1358"/>
      <c r="P62" s="1358"/>
      <c r="Q62" s="1285"/>
      <c r="R62" s="647"/>
      <c r="S62" s="1289"/>
      <c r="T62" s="1289"/>
      <c r="U62" s="1285"/>
      <c r="V62" s="1294"/>
      <c r="W62" s="1294"/>
      <c r="X62" s="1295"/>
      <c r="Y62" s="1302"/>
      <c r="Z62" s="1303"/>
      <c r="AA62" s="1303"/>
      <c r="AB62" s="1303"/>
      <c r="AC62" s="1303"/>
      <c r="AD62" s="1304"/>
      <c r="AE62" s="1285"/>
      <c r="AF62" s="1434"/>
      <c r="AG62" s="1434"/>
      <c r="AH62" s="1434"/>
      <c r="AI62" s="1347"/>
      <c r="AJ62" s="1346"/>
      <c r="AK62" s="1285"/>
      <c r="AL62" s="1285"/>
      <c r="AM62" s="1285"/>
      <c r="AN62" s="1285"/>
      <c r="AO62" s="1347"/>
      <c r="AP62" s="1405"/>
      <c r="AQ62" s="1430"/>
      <c r="AR62" s="1431"/>
      <c r="AS62" s="1431"/>
      <c r="AT62" s="1431"/>
      <c r="AU62" s="1431"/>
      <c r="AV62" s="1432"/>
      <c r="AW62" s="1388"/>
      <c r="AX62" s="1251"/>
      <c r="AY62" s="1249"/>
      <c r="AZ62" s="1389"/>
      <c r="BA62" s="1390"/>
      <c r="BB62" s="1391"/>
      <c r="BC62" s="1392"/>
      <c r="BD62" s="1393"/>
      <c r="BE62" s="1394"/>
      <c r="BF62" s="1348"/>
      <c r="BG62" s="1348"/>
      <c r="BH62" s="1348"/>
      <c r="BI62" s="1396"/>
      <c r="BJ62" s="1386"/>
      <c r="BK62" s="1285"/>
      <c r="BL62" s="1386"/>
      <c r="BM62" s="1285"/>
      <c r="BN62" s="1386"/>
      <c r="BO62" s="1347"/>
    </row>
    <row r="63" spans="2:67" ht="14.25" customHeight="1">
      <c r="B63" s="1435">
        <f>B57+1</f>
        <v>8</v>
      </c>
      <c r="C63" s="1438"/>
      <c r="D63" s="1439"/>
      <c r="E63" s="1439"/>
      <c r="F63" s="1439"/>
      <c r="G63" s="1440"/>
      <c r="H63" s="1444"/>
      <c r="I63" s="1445"/>
      <c r="J63" s="1446"/>
      <c r="K63" s="1447"/>
      <c r="L63" s="1317"/>
      <c r="M63" s="1319" t="s">
        <v>251</v>
      </c>
      <c r="N63" s="1320"/>
      <c r="O63" s="1320"/>
      <c r="P63" s="1320"/>
      <c r="Q63" s="1320"/>
      <c r="R63" s="1321"/>
      <c r="S63" s="1320" t="s">
        <v>252</v>
      </c>
      <c r="T63" s="1320"/>
      <c r="U63" s="1320"/>
      <c r="V63" s="1320"/>
      <c r="W63" s="1320"/>
      <c r="X63" s="1321"/>
      <c r="Y63" s="1448"/>
      <c r="Z63" s="1449"/>
      <c r="AA63" s="1449"/>
      <c r="AB63" s="1449"/>
      <c r="AC63" s="1449"/>
      <c r="AD63" s="1450"/>
      <c r="AE63" s="1362" t="s">
        <v>220</v>
      </c>
      <c r="AF63" s="1418"/>
      <c r="AG63" s="1418"/>
      <c r="AH63" s="1418"/>
      <c r="AI63" s="1367" t="s">
        <v>253</v>
      </c>
      <c r="AJ63" s="1397" t="s">
        <v>1040</v>
      </c>
      <c r="AK63" s="1398"/>
      <c r="AL63" s="1398"/>
      <c r="AM63" s="1398"/>
      <c r="AN63" s="1398"/>
      <c r="AO63" s="1399"/>
      <c r="AP63" s="1403"/>
      <c r="AQ63" s="1406" t="s">
        <v>1040</v>
      </c>
      <c r="AR63" s="1407"/>
      <c r="AS63" s="1407"/>
      <c r="AT63" s="1407"/>
      <c r="AU63" s="1407"/>
      <c r="AV63" s="1408"/>
      <c r="AW63" s="1369"/>
      <c r="AX63" s="1252"/>
      <c r="AY63" s="1244"/>
      <c r="AZ63" s="1371"/>
      <c r="BA63" s="1372"/>
      <c r="BB63" s="1373"/>
      <c r="BC63" s="1377"/>
      <c r="BD63" s="1378"/>
      <c r="BE63" s="1379"/>
      <c r="BF63" s="1380"/>
      <c r="BG63" s="1380"/>
      <c r="BH63" s="1380"/>
      <c r="BI63" s="1381"/>
      <c r="BJ63" s="1364"/>
      <c r="BK63" s="1362" t="s">
        <v>254</v>
      </c>
      <c r="BL63" s="1364"/>
      <c r="BM63" s="1362" t="s">
        <v>255</v>
      </c>
      <c r="BN63" s="1364"/>
      <c r="BO63" s="1367" t="s">
        <v>256</v>
      </c>
    </row>
    <row r="64" spans="2:67" ht="14.25" customHeight="1">
      <c r="B64" s="1436"/>
      <c r="C64" s="1441"/>
      <c r="D64" s="1442"/>
      <c r="E64" s="1442"/>
      <c r="F64" s="1442"/>
      <c r="G64" s="1443"/>
      <c r="H64" s="1333"/>
      <c r="I64" s="1334"/>
      <c r="J64" s="1335"/>
      <c r="K64" s="1339"/>
      <c r="L64" s="1318"/>
      <c r="M64" s="1322"/>
      <c r="N64" s="1323"/>
      <c r="O64" s="1323"/>
      <c r="P64" s="1323"/>
      <c r="Q64" s="1323"/>
      <c r="R64" s="1324"/>
      <c r="S64" s="1325"/>
      <c r="T64" s="1325"/>
      <c r="U64" s="1325"/>
      <c r="V64" s="1325"/>
      <c r="W64" s="1325"/>
      <c r="X64" s="1326"/>
      <c r="Y64" s="1299"/>
      <c r="Z64" s="1300"/>
      <c r="AA64" s="1300"/>
      <c r="AB64" s="1300"/>
      <c r="AC64" s="1300"/>
      <c r="AD64" s="1301"/>
      <c r="AE64" s="1284"/>
      <c r="AF64" s="1419"/>
      <c r="AG64" s="1419"/>
      <c r="AH64" s="1419"/>
      <c r="AI64" s="1310"/>
      <c r="AJ64" s="1400"/>
      <c r="AK64" s="1401"/>
      <c r="AL64" s="1401"/>
      <c r="AM64" s="1401"/>
      <c r="AN64" s="1401"/>
      <c r="AO64" s="1402"/>
      <c r="AP64" s="1404"/>
      <c r="AQ64" s="1409"/>
      <c r="AR64" s="1410"/>
      <c r="AS64" s="1410"/>
      <c r="AT64" s="1410"/>
      <c r="AU64" s="1410"/>
      <c r="AV64" s="1411"/>
      <c r="AW64" s="1370"/>
      <c r="AX64" s="1248"/>
      <c r="AY64" s="1245"/>
      <c r="AZ64" s="1374"/>
      <c r="BA64" s="1375"/>
      <c r="BB64" s="1376"/>
      <c r="BC64" s="1359"/>
      <c r="BD64" s="1360"/>
      <c r="BE64" s="1361"/>
      <c r="BF64" s="1286"/>
      <c r="BG64" s="1286"/>
      <c r="BH64" s="1286"/>
      <c r="BI64" s="1382"/>
      <c r="BJ64" s="1365"/>
      <c r="BK64" s="1284"/>
      <c r="BL64" s="1365"/>
      <c r="BM64" s="1284"/>
      <c r="BN64" s="1365"/>
      <c r="BO64" s="1310"/>
    </row>
    <row r="65" spans="2:67" ht="14.25" customHeight="1">
      <c r="B65" s="1436"/>
      <c r="C65" s="1271"/>
      <c r="D65" s="1272"/>
      <c r="E65" s="1272"/>
      <c r="F65" s="1272"/>
      <c r="G65" s="1273"/>
      <c r="H65" s="1333"/>
      <c r="I65" s="1334"/>
      <c r="J65" s="1335"/>
      <c r="K65" s="1339"/>
      <c r="L65" s="1318"/>
      <c r="M65" s="1353" t="str">
        <f>IFERROR(IF(M63="","",(DATEDIF(M63,$AB$8,"Y"))),"")</f>
        <v/>
      </c>
      <c r="N65" s="1354"/>
      <c r="O65" s="1354"/>
      <c r="P65" s="1354"/>
      <c r="Q65" s="1283" t="s">
        <v>254</v>
      </c>
      <c r="R65" s="644"/>
      <c r="S65" s="1323"/>
      <c r="T65" s="1323"/>
      <c r="U65" s="1323"/>
      <c r="V65" s="1323"/>
      <c r="W65" s="1323"/>
      <c r="X65" s="1324"/>
      <c r="Y65" s="1451"/>
      <c r="Z65" s="1452"/>
      <c r="AA65" s="1452"/>
      <c r="AB65" s="1452"/>
      <c r="AC65" s="1452"/>
      <c r="AD65" s="1453"/>
      <c r="AE65" s="1284"/>
      <c r="AF65" s="1419"/>
      <c r="AG65" s="1419"/>
      <c r="AH65" s="1419"/>
      <c r="AI65" s="1310"/>
      <c r="AJ65" s="1415" t="str">
        <f>IFERROR(IF(AJ63=0,"",((IF(($AB$8-AJ63)&gt;365,"↑１年超の為、無効！","")))),"")</f>
        <v/>
      </c>
      <c r="AK65" s="1416"/>
      <c r="AL65" s="1416"/>
      <c r="AM65" s="1416"/>
      <c r="AN65" s="1416"/>
      <c r="AO65" s="1417"/>
      <c r="AP65" s="1404"/>
      <c r="AQ65" s="1412"/>
      <c r="AR65" s="1413"/>
      <c r="AS65" s="1413"/>
      <c r="AT65" s="1413"/>
      <c r="AU65" s="1413"/>
      <c r="AV65" s="1414"/>
      <c r="AW65" s="1384"/>
      <c r="AX65" s="1247"/>
      <c r="AY65" s="1246"/>
      <c r="AZ65" s="1374"/>
      <c r="BA65" s="1375"/>
      <c r="BB65" s="1376"/>
      <c r="BC65" s="1359"/>
      <c r="BD65" s="1360"/>
      <c r="BE65" s="1361"/>
      <c r="BF65" s="1286"/>
      <c r="BG65" s="1286"/>
      <c r="BH65" s="1286"/>
      <c r="BI65" s="1383"/>
      <c r="BJ65" s="1366"/>
      <c r="BK65" s="1363"/>
      <c r="BL65" s="1366"/>
      <c r="BM65" s="1363"/>
      <c r="BN65" s="1366"/>
      <c r="BO65" s="1368"/>
    </row>
    <row r="66" spans="2:67" ht="14.25" customHeight="1">
      <c r="B66" s="1436"/>
      <c r="C66" s="1274"/>
      <c r="D66" s="1275"/>
      <c r="E66" s="1275"/>
      <c r="F66" s="1275"/>
      <c r="G66" s="1276"/>
      <c r="H66" s="1333"/>
      <c r="I66" s="1334"/>
      <c r="J66" s="1335"/>
      <c r="K66" s="1339"/>
      <c r="L66" s="1318"/>
      <c r="M66" s="1355"/>
      <c r="N66" s="1356"/>
      <c r="O66" s="1356"/>
      <c r="P66" s="1356"/>
      <c r="Q66" s="1284"/>
      <c r="R66" s="645"/>
      <c r="S66" s="1287" t="str">
        <f>IFERROR(IF(S63="","",(DATEDIF(S63,$AB$8,"Y"))),"")</f>
        <v/>
      </c>
      <c r="T66" s="1287"/>
      <c r="U66" s="1284" t="s">
        <v>257</v>
      </c>
      <c r="V66" s="1290" t="str">
        <f>IF(S66&lt;15,"15歳未満、証明書必要",IF(S66&lt;18,"年少者(18歳未満)年齢確認",""))</f>
        <v/>
      </c>
      <c r="W66" s="1290"/>
      <c r="X66" s="1291"/>
      <c r="Y66" s="1296"/>
      <c r="Z66" s="1297"/>
      <c r="AA66" s="1297"/>
      <c r="AB66" s="1297"/>
      <c r="AC66" s="1297"/>
      <c r="AD66" s="1298"/>
      <c r="AE66" s="1283" t="s">
        <v>220</v>
      </c>
      <c r="AF66" s="1433"/>
      <c r="AG66" s="1433"/>
      <c r="AH66" s="1433"/>
      <c r="AI66" s="1307" t="s">
        <v>253</v>
      </c>
      <c r="AJ66" s="1349"/>
      <c r="AK66" s="1350"/>
      <c r="AL66" s="1420" t="s">
        <v>201</v>
      </c>
      <c r="AM66" s="1420"/>
      <c r="AN66" s="1350"/>
      <c r="AO66" s="1422"/>
      <c r="AP66" s="1404"/>
      <c r="AQ66" s="1424"/>
      <c r="AR66" s="1425"/>
      <c r="AS66" s="1425"/>
      <c r="AT66" s="1425"/>
      <c r="AU66" s="1425"/>
      <c r="AV66" s="1426"/>
      <c r="AW66" s="1370"/>
      <c r="AX66" s="1248"/>
      <c r="AY66" s="1245"/>
      <c r="AZ66" s="1374"/>
      <c r="BA66" s="1375"/>
      <c r="BB66" s="1376"/>
      <c r="BC66" s="1359"/>
      <c r="BD66" s="1360"/>
      <c r="BE66" s="1361"/>
      <c r="BF66" s="1286"/>
      <c r="BG66" s="1286"/>
      <c r="BH66" s="1286"/>
      <c r="BI66" s="1395"/>
      <c r="BJ66" s="1385"/>
      <c r="BK66" s="1283" t="s">
        <v>254</v>
      </c>
      <c r="BL66" s="1385"/>
      <c r="BM66" s="1283" t="s">
        <v>255</v>
      </c>
      <c r="BN66" s="1385"/>
      <c r="BO66" s="1307" t="s">
        <v>256</v>
      </c>
    </row>
    <row r="67" spans="2:67" ht="14.25" customHeight="1">
      <c r="B67" s="1436"/>
      <c r="C67" s="1265"/>
      <c r="D67" s="1266"/>
      <c r="E67" s="1266"/>
      <c r="F67" s="1266"/>
      <c r="G67" s="1267"/>
      <c r="H67" s="1333"/>
      <c r="I67" s="1334"/>
      <c r="J67" s="1335"/>
      <c r="K67" s="1339"/>
      <c r="L67" s="1318" t="str">
        <f>IF(S66&lt;18,"未","")</f>
        <v/>
      </c>
      <c r="M67" s="1355"/>
      <c r="N67" s="1356"/>
      <c r="O67" s="1356"/>
      <c r="P67" s="1356"/>
      <c r="Q67" s="1284"/>
      <c r="R67" s="646"/>
      <c r="S67" s="1288"/>
      <c r="T67" s="1288"/>
      <c r="U67" s="1284"/>
      <c r="V67" s="1292"/>
      <c r="W67" s="1292"/>
      <c r="X67" s="1293"/>
      <c r="Y67" s="1299"/>
      <c r="Z67" s="1300"/>
      <c r="AA67" s="1300"/>
      <c r="AB67" s="1300"/>
      <c r="AC67" s="1300"/>
      <c r="AD67" s="1301"/>
      <c r="AE67" s="1284"/>
      <c r="AF67" s="1419"/>
      <c r="AG67" s="1419"/>
      <c r="AH67" s="1419"/>
      <c r="AI67" s="1310"/>
      <c r="AJ67" s="1351"/>
      <c r="AK67" s="1352"/>
      <c r="AL67" s="1421"/>
      <c r="AM67" s="1421"/>
      <c r="AN67" s="1352"/>
      <c r="AO67" s="1423"/>
      <c r="AP67" s="1404"/>
      <c r="AQ67" s="1427"/>
      <c r="AR67" s="1428"/>
      <c r="AS67" s="1428"/>
      <c r="AT67" s="1428"/>
      <c r="AU67" s="1428"/>
      <c r="AV67" s="1429"/>
      <c r="AW67" s="1387"/>
      <c r="AX67" s="1250"/>
      <c r="AY67" s="1245"/>
      <c r="AZ67" s="1374"/>
      <c r="BA67" s="1375"/>
      <c r="BB67" s="1376"/>
      <c r="BC67" s="1359"/>
      <c r="BD67" s="1360"/>
      <c r="BE67" s="1361"/>
      <c r="BF67" s="1286"/>
      <c r="BG67" s="1286"/>
      <c r="BH67" s="1286"/>
      <c r="BI67" s="1382"/>
      <c r="BJ67" s="1365"/>
      <c r="BK67" s="1284"/>
      <c r="BL67" s="1365"/>
      <c r="BM67" s="1284"/>
      <c r="BN67" s="1365"/>
      <c r="BO67" s="1310"/>
    </row>
    <row r="68" spans="2:67" ht="14.25" customHeight="1">
      <c r="B68" s="1437"/>
      <c r="C68" s="1268"/>
      <c r="D68" s="1269"/>
      <c r="E68" s="1269"/>
      <c r="F68" s="1269"/>
      <c r="G68" s="1270"/>
      <c r="H68" s="1336"/>
      <c r="I68" s="1337"/>
      <c r="J68" s="1338"/>
      <c r="K68" s="1340"/>
      <c r="L68" s="1341"/>
      <c r="M68" s="1357"/>
      <c r="N68" s="1358"/>
      <c r="O68" s="1358"/>
      <c r="P68" s="1358"/>
      <c r="Q68" s="1285"/>
      <c r="R68" s="647"/>
      <c r="S68" s="1289"/>
      <c r="T68" s="1289"/>
      <c r="U68" s="1285"/>
      <c r="V68" s="1294"/>
      <c r="W68" s="1294"/>
      <c r="X68" s="1295"/>
      <c r="Y68" s="1302"/>
      <c r="Z68" s="1303"/>
      <c r="AA68" s="1303"/>
      <c r="AB68" s="1303"/>
      <c r="AC68" s="1303"/>
      <c r="AD68" s="1304"/>
      <c r="AE68" s="1285"/>
      <c r="AF68" s="1434"/>
      <c r="AG68" s="1434"/>
      <c r="AH68" s="1434"/>
      <c r="AI68" s="1347"/>
      <c r="AJ68" s="1346"/>
      <c r="AK68" s="1285"/>
      <c r="AL68" s="1285"/>
      <c r="AM68" s="1285"/>
      <c r="AN68" s="1285"/>
      <c r="AO68" s="1347"/>
      <c r="AP68" s="1405"/>
      <c r="AQ68" s="1430"/>
      <c r="AR68" s="1431"/>
      <c r="AS68" s="1431"/>
      <c r="AT68" s="1431"/>
      <c r="AU68" s="1431"/>
      <c r="AV68" s="1432"/>
      <c r="AW68" s="1388"/>
      <c r="AX68" s="1251"/>
      <c r="AY68" s="1249"/>
      <c r="AZ68" s="1389"/>
      <c r="BA68" s="1390"/>
      <c r="BB68" s="1391"/>
      <c r="BC68" s="1392"/>
      <c r="BD68" s="1393"/>
      <c r="BE68" s="1394"/>
      <c r="BF68" s="1348"/>
      <c r="BG68" s="1348"/>
      <c r="BH68" s="1348"/>
      <c r="BI68" s="1396"/>
      <c r="BJ68" s="1386"/>
      <c r="BK68" s="1285"/>
      <c r="BL68" s="1386"/>
      <c r="BM68" s="1285"/>
      <c r="BN68" s="1386"/>
      <c r="BO68" s="1347"/>
    </row>
    <row r="69" spans="2:67" ht="14.25" customHeight="1">
      <c r="B69" s="1435">
        <f>B63+1</f>
        <v>9</v>
      </c>
      <c r="C69" s="1438"/>
      <c r="D69" s="1439"/>
      <c r="E69" s="1439"/>
      <c r="F69" s="1439"/>
      <c r="G69" s="1440"/>
      <c r="H69" s="1444"/>
      <c r="I69" s="1445"/>
      <c r="J69" s="1446"/>
      <c r="K69" s="1447"/>
      <c r="L69" s="1317"/>
      <c r="M69" s="1319" t="s">
        <v>251</v>
      </c>
      <c r="N69" s="1320"/>
      <c r="O69" s="1320"/>
      <c r="P69" s="1320"/>
      <c r="Q69" s="1320"/>
      <c r="R69" s="1321"/>
      <c r="S69" s="1320" t="s">
        <v>252</v>
      </c>
      <c r="T69" s="1320"/>
      <c r="U69" s="1320"/>
      <c r="V69" s="1320"/>
      <c r="W69" s="1320"/>
      <c r="X69" s="1321"/>
      <c r="Y69" s="1448"/>
      <c r="Z69" s="1449"/>
      <c r="AA69" s="1449"/>
      <c r="AB69" s="1449"/>
      <c r="AC69" s="1449"/>
      <c r="AD69" s="1450"/>
      <c r="AE69" s="1362" t="s">
        <v>220</v>
      </c>
      <c r="AF69" s="1418"/>
      <c r="AG69" s="1418"/>
      <c r="AH69" s="1418"/>
      <c r="AI69" s="1367" t="s">
        <v>253</v>
      </c>
      <c r="AJ69" s="1397" t="s">
        <v>1040</v>
      </c>
      <c r="AK69" s="1398"/>
      <c r="AL69" s="1398"/>
      <c r="AM69" s="1398"/>
      <c r="AN69" s="1398"/>
      <c r="AO69" s="1399"/>
      <c r="AP69" s="1403"/>
      <c r="AQ69" s="1406" t="s">
        <v>1040</v>
      </c>
      <c r="AR69" s="1407"/>
      <c r="AS69" s="1407"/>
      <c r="AT69" s="1407"/>
      <c r="AU69" s="1407"/>
      <c r="AV69" s="1408"/>
      <c r="AW69" s="1369"/>
      <c r="AX69" s="1252"/>
      <c r="AY69" s="1244"/>
      <c r="AZ69" s="1371"/>
      <c r="BA69" s="1372"/>
      <c r="BB69" s="1373"/>
      <c r="BC69" s="1377"/>
      <c r="BD69" s="1378"/>
      <c r="BE69" s="1379"/>
      <c r="BF69" s="1380"/>
      <c r="BG69" s="1380"/>
      <c r="BH69" s="1380"/>
      <c r="BI69" s="1381"/>
      <c r="BJ69" s="1364"/>
      <c r="BK69" s="1362" t="s">
        <v>254</v>
      </c>
      <c r="BL69" s="1364"/>
      <c r="BM69" s="1362" t="s">
        <v>255</v>
      </c>
      <c r="BN69" s="1364"/>
      <c r="BO69" s="1367" t="s">
        <v>256</v>
      </c>
    </row>
    <row r="70" spans="2:67" ht="14.25" customHeight="1">
      <c r="B70" s="1436"/>
      <c r="C70" s="1441"/>
      <c r="D70" s="1442"/>
      <c r="E70" s="1442"/>
      <c r="F70" s="1442"/>
      <c r="G70" s="1443"/>
      <c r="H70" s="1333"/>
      <c r="I70" s="1334"/>
      <c r="J70" s="1335"/>
      <c r="K70" s="1339"/>
      <c r="L70" s="1318"/>
      <c r="M70" s="1322"/>
      <c r="N70" s="1323"/>
      <c r="O70" s="1323"/>
      <c r="P70" s="1323"/>
      <c r="Q70" s="1323"/>
      <c r="R70" s="1324"/>
      <c r="S70" s="1325"/>
      <c r="T70" s="1325"/>
      <c r="U70" s="1325"/>
      <c r="V70" s="1325"/>
      <c r="W70" s="1325"/>
      <c r="X70" s="1326"/>
      <c r="Y70" s="1299"/>
      <c r="Z70" s="1300"/>
      <c r="AA70" s="1300"/>
      <c r="AB70" s="1300"/>
      <c r="AC70" s="1300"/>
      <c r="AD70" s="1301"/>
      <c r="AE70" s="1284"/>
      <c r="AF70" s="1419"/>
      <c r="AG70" s="1419"/>
      <c r="AH70" s="1419"/>
      <c r="AI70" s="1310"/>
      <c r="AJ70" s="1400"/>
      <c r="AK70" s="1401"/>
      <c r="AL70" s="1401"/>
      <c r="AM70" s="1401"/>
      <c r="AN70" s="1401"/>
      <c r="AO70" s="1402"/>
      <c r="AP70" s="1404"/>
      <c r="AQ70" s="1409"/>
      <c r="AR70" s="1410"/>
      <c r="AS70" s="1410"/>
      <c r="AT70" s="1410"/>
      <c r="AU70" s="1410"/>
      <c r="AV70" s="1411"/>
      <c r="AW70" s="1370"/>
      <c r="AX70" s="1248"/>
      <c r="AY70" s="1245"/>
      <c r="AZ70" s="1374"/>
      <c r="BA70" s="1375"/>
      <c r="BB70" s="1376"/>
      <c r="BC70" s="1359"/>
      <c r="BD70" s="1360"/>
      <c r="BE70" s="1361"/>
      <c r="BF70" s="1286"/>
      <c r="BG70" s="1286"/>
      <c r="BH70" s="1286"/>
      <c r="BI70" s="1382"/>
      <c r="BJ70" s="1365"/>
      <c r="BK70" s="1284"/>
      <c r="BL70" s="1365"/>
      <c r="BM70" s="1284"/>
      <c r="BN70" s="1365"/>
      <c r="BO70" s="1310"/>
    </row>
    <row r="71" spans="2:67" ht="14.25" customHeight="1">
      <c r="B71" s="1436"/>
      <c r="C71" s="1271"/>
      <c r="D71" s="1272"/>
      <c r="E71" s="1272"/>
      <c r="F71" s="1272"/>
      <c r="G71" s="1273"/>
      <c r="H71" s="1333"/>
      <c r="I71" s="1334"/>
      <c r="J71" s="1335"/>
      <c r="K71" s="1339"/>
      <c r="L71" s="1318"/>
      <c r="M71" s="1353" t="str">
        <f>IFERROR(IF(M69="","",(DATEDIF(M69,$AB$8,"Y"))),"")</f>
        <v/>
      </c>
      <c r="N71" s="1354"/>
      <c r="O71" s="1354"/>
      <c r="P71" s="1354"/>
      <c r="Q71" s="1283" t="s">
        <v>254</v>
      </c>
      <c r="R71" s="644"/>
      <c r="S71" s="1323"/>
      <c r="T71" s="1323"/>
      <c r="U71" s="1323"/>
      <c r="V71" s="1323"/>
      <c r="W71" s="1323"/>
      <c r="X71" s="1324"/>
      <c r="Y71" s="1451"/>
      <c r="Z71" s="1452"/>
      <c r="AA71" s="1452"/>
      <c r="AB71" s="1452"/>
      <c r="AC71" s="1452"/>
      <c r="AD71" s="1453"/>
      <c r="AE71" s="1284"/>
      <c r="AF71" s="1419"/>
      <c r="AG71" s="1419"/>
      <c r="AH71" s="1419"/>
      <c r="AI71" s="1310"/>
      <c r="AJ71" s="1415" t="str">
        <f>IFERROR(IF(AJ69=0,"",((IF(($AB$8-AJ69)&gt;365,"↑１年超の為、無効！","")))),"")</f>
        <v/>
      </c>
      <c r="AK71" s="1416"/>
      <c r="AL71" s="1416"/>
      <c r="AM71" s="1416"/>
      <c r="AN71" s="1416"/>
      <c r="AO71" s="1417"/>
      <c r="AP71" s="1404"/>
      <c r="AQ71" s="1412"/>
      <c r="AR71" s="1413"/>
      <c r="AS71" s="1413"/>
      <c r="AT71" s="1413"/>
      <c r="AU71" s="1413"/>
      <c r="AV71" s="1414"/>
      <c r="AW71" s="1384"/>
      <c r="AX71" s="1247"/>
      <c r="AY71" s="1246"/>
      <c r="AZ71" s="1374"/>
      <c r="BA71" s="1375"/>
      <c r="BB71" s="1376"/>
      <c r="BC71" s="1359"/>
      <c r="BD71" s="1360"/>
      <c r="BE71" s="1361"/>
      <c r="BF71" s="1286"/>
      <c r="BG71" s="1286"/>
      <c r="BH71" s="1286"/>
      <c r="BI71" s="1383"/>
      <c r="BJ71" s="1366"/>
      <c r="BK71" s="1363"/>
      <c r="BL71" s="1366"/>
      <c r="BM71" s="1363"/>
      <c r="BN71" s="1366"/>
      <c r="BO71" s="1368"/>
    </row>
    <row r="72" spans="2:67" ht="14.25" customHeight="1">
      <c r="B72" s="1436"/>
      <c r="C72" s="1274"/>
      <c r="D72" s="1275"/>
      <c r="E72" s="1275"/>
      <c r="F72" s="1275"/>
      <c r="G72" s="1276"/>
      <c r="H72" s="1333"/>
      <c r="I72" s="1334"/>
      <c r="J72" s="1335"/>
      <c r="K72" s="1339"/>
      <c r="L72" s="1318"/>
      <c r="M72" s="1355"/>
      <c r="N72" s="1356"/>
      <c r="O72" s="1356"/>
      <c r="P72" s="1356"/>
      <c r="Q72" s="1284"/>
      <c r="R72" s="645"/>
      <c r="S72" s="1287" t="str">
        <f>IFERROR(IF(S69="","",(DATEDIF(S69,$AB$8,"Y"))),"")</f>
        <v/>
      </c>
      <c r="T72" s="1287"/>
      <c r="U72" s="1284" t="s">
        <v>257</v>
      </c>
      <c r="V72" s="1290" t="str">
        <f>IF(S72&lt;15,"15歳未満、証明書必要",IF(S72&lt;18,"年少者(18歳未満)年齢確認",""))</f>
        <v/>
      </c>
      <c r="W72" s="1290"/>
      <c r="X72" s="1291"/>
      <c r="Y72" s="1296"/>
      <c r="Z72" s="1297"/>
      <c r="AA72" s="1297"/>
      <c r="AB72" s="1297"/>
      <c r="AC72" s="1297"/>
      <c r="AD72" s="1298"/>
      <c r="AE72" s="1283" t="s">
        <v>220</v>
      </c>
      <c r="AF72" s="1433"/>
      <c r="AG72" s="1433"/>
      <c r="AH72" s="1433"/>
      <c r="AI72" s="1307" t="s">
        <v>253</v>
      </c>
      <c r="AJ72" s="1349"/>
      <c r="AK72" s="1350"/>
      <c r="AL72" s="1457" t="s">
        <v>201</v>
      </c>
      <c r="AM72" s="1457"/>
      <c r="AN72" s="1350"/>
      <c r="AO72" s="1422"/>
      <c r="AP72" s="1404"/>
      <c r="AQ72" s="1424"/>
      <c r="AR72" s="1425"/>
      <c r="AS72" s="1425"/>
      <c r="AT72" s="1425"/>
      <c r="AU72" s="1425"/>
      <c r="AV72" s="1426"/>
      <c r="AW72" s="1370"/>
      <c r="AX72" s="1248"/>
      <c r="AY72" s="1245"/>
      <c r="AZ72" s="1374"/>
      <c r="BA72" s="1375"/>
      <c r="BB72" s="1376"/>
      <c r="BC72" s="1359"/>
      <c r="BD72" s="1360"/>
      <c r="BE72" s="1361"/>
      <c r="BF72" s="1286"/>
      <c r="BG72" s="1286"/>
      <c r="BH72" s="1286"/>
      <c r="BI72" s="1395"/>
      <c r="BJ72" s="1385"/>
      <c r="BK72" s="1283" t="s">
        <v>254</v>
      </c>
      <c r="BL72" s="1385"/>
      <c r="BM72" s="1283" t="s">
        <v>255</v>
      </c>
      <c r="BN72" s="1385"/>
      <c r="BO72" s="1307" t="s">
        <v>256</v>
      </c>
    </row>
    <row r="73" spans="2:67" ht="14.25" customHeight="1">
      <c r="B73" s="1436"/>
      <c r="C73" s="1265"/>
      <c r="D73" s="1266"/>
      <c r="E73" s="1266"/>
      <c r="F73" s="1266"/>
      <c r="G73" s="1267"/>
      <c r="H73" s="1333"/>
      <c r="I73" s="1334"/>
      <c r="J73" s="1335"/>
      <c r="K73" s="1339"/>
      <c r="L73" s="1318" t="str">
        <f>IF(S72&lt;18,"未","")</f>
        <v/>
      </c>
      <c r="M73" s="1355"/>
      <c r="N73" s="1356"/>
      <c r="O73" s="1356"/>
      <c r="P73" s="1356"/>
      <c r="Q73" s="1284"/>
      <c r="R73" s="646"/>
      <c r="S73" s="1288"/>
      <c r="T73" s="1288"/>
      <c r="U73" s="1284"/>
      <c r="V73" s="1292"/>
      <c r="W73" s="1292"/>
      <c r="X73" s="1293"/>
      <c r="Y73" s="1299"/>
      <c r="Z73" s="1300"/>
      <c r="AA73" s="1300"/>
      <c r="AB73" s="1300"/>
      <c r="AC73" s="1300"/>
      <c r="AD73" s="1301"/>
      <c r="AE73" s="1284"/>
      <c r="AF73" s="1419"/>
      <c r="AG73" s="1419"/>
      <c r="AH73" s="1419"/>
      <c r="AI73" s="1310"/>
      <c r="AJ73" s="1351"/>
      <c r="AK73" s="1352"/>
      <c r="AL73" s="1458"/>
      <c r="AM73" s="1458"/>
      <c r="AN73" s="1352"/>
      <c r="AO73" s="1423"/>
      <c r="AP73" s="1404"/>
      <c r="AQ73" s="1427"/>
      <c r="AR73" s="1428"/>
      <c r="AS73" s="1428"/>
      <c r="AT73" s="1428"/>
      <c r="AU73" s="1428"/>
      <c r="AV73" s="1429"/>
      <c r="AW73" s="1387"/>
      <c r="AX73" s="1250"/>
      <c r="AY73" s="1245"/>
      <c r="AZ73" s="1374"/>
      <c r="BA73" s="1375"/>
      <c r="BB73" s="1376"/>
      <c r="BC73" s="1359"/>
      <c r="BD73" s="1360"/>
      <c r="BE73" s="1361"/>
      <c r="BF73" s="1286"/>
      <c r="BG73" s="1286"/>
      <c r="BH73" s="1286"/>
      <c r="BI73" s="1382"/>
      <c r="BJ73" s="1365"/>
      <c r="BK73" s="1284"/>
      <c r="BL73" s="1365"/>
      <c r="BM73" s="1284"/>
      <c r="BN73" s="1365"/>
      <c r="BO73" s="1310"/>
    </row>
    <row r="74" spans="2:67" ht="14.25" customHeight="1">
      <c r="B74" s="1437"/>
      <c r="C74" s="1268"/>
      <c r="D74" s="1269"/>
      <c r="E74" s="1269"/>
      <c r="F74" s="1269"/>
      <c r="G74" s="1270"/>
      <c r="H74" s="1336"/>
      <c r="I74" s="1337"/>
      <c r="J74" s="1338"/>
      <c r="K74" s="1340"/>
      <c r="L74" s="1341"/>
      <c r="M74" s="1357"/>
      <c r="N74" s="1358"/>
      <c r="O74" s="1358"/>
      <c r="P74" s="1358"/>
      <c r="Q74" s="1285"/>
      <c r="R74" s="647"/>
      <c r="S74" s="1289"/>
      <c r="T74" s="1289"/>
      <c r="U74" s="1285"/>
      <c r="V74" s="1294"/>
      <c r="W74" s="1294"/>
      <c r="X74" s="1295"/>
      <c r="Y74" s="1302"/>
      <c r="Z74" s="1303"/>
      <c r="AA74" s="1303"/>
      <c r="AB74" s="1303"/>
      <c r="AC74" s="1303"/>
      <c r="AD74" s="1304"/>
      <c r="AE74" s="1285"/>
      <c r="AF74" s="1434"/>
      <c r="AG74" s="1434"/>
      <c r="AH74" s="1434"/>
      <c r="AI74" s="1347"/>
      <c r="AJ74" s="1454"/>
      <c r="AK74" s="1455"/>
      <c r="AL74" s="1455"/>
      <c r="AM74" s="1455"/>
      <c r="AN74" s="1455"/>
      <c r="AO74" s="1456"/>
      <c r="AP74" s="1405"/>
      <c r="AQ74" s="1430"/>
      <c r="AR74" s="1431"/>
      <c r="AS74" s="1431"/>
      <c r="AT74" s="1431"/>
      <c r="AU74" s="1431"/>
      <c r="AV74" s="1432"/>
      <c r="AW74" s="1388"/>
      <c r="AX74" s="1251"/>
      <c r="AY74" s="1249"/>
      <c r="AZ74" s="1389"/>
      <c r="BA74" s="1390"/>
      <c r="BB74" s="1391"/>
      <c r="BC74" s="1392"/>
      <c r="BD74" s="1393"/>
      <c r="BE74" s="1394"/>
      <c r="BF74" s="1348"/>
      <c r="BG74" s="1348"/>
      <c r="BH74" s="1348"/>
      <c r="BI74" s="1396"/>
      <c r="BJ74" s="1386"/>
      <c r="BK74" s="1285"/>
      <c r="BL74" s="1386"/>
      <c r="BM74" s="1285"/>
      <c r="BN74" s="1386"/>
      <c r="BO74" s="1347"/>
    </row>
    <row r="75" spans="2:67" ht="14.25" customHeight="1">
      <c r="B75" s="1435">
        <f>B69+1</f>
        <v>10</v>
      </c>
      <c r="C75" s="1438"/>
      <c r="D75" s="1439"/>
      <c r="E75" s="1439"/>
      <c r="F75" s="1439"/>
      <c r="G75" s="1440"/>
      <c r="H75" s="1444"/>
      <c r="I75" s="1445"/>
      <c r="J75" s="1446"/>
      <c r="K75" s="1447"/>
      <c r="L75" s="1317"/>
      <c r="M75" s="1319" t="s">
        <v>251</v>
      </c>
      <c r="N75" s="1320"/>
      <c r="O75" s="1320"/>
      <c r="P75" s="1320"/>
      <c r="Q75" s="1320"/>
      <c r="R75" s="1321"/>
      <c r="S75" s="1320" t="s">
        <v>252</v>
      </c>
      <c r="T75" s="1320"/>
      <c r="U75" s="1320"/>
      <c r="V75" s="1320"/>
      <c r="W75" s="1320"/>
      <c r="X75" s="1321"/>
      <c r="Y75" s="1448"/>
      <c r="Z75" s="1449"/>
      <c r="AA75" s="1449"/>
      <c r="AB75" s="1449"/>
      <c r="AC75" s="1449"/>
      <c r="AD75" s="1450"/>
      <c r="AE75" s="1362" t="s">
        <v>220</v>
      </c>
      <c r="AF75" s="1418"/>
      <c r="AG75" s="1418"/>
      <c r="AH75" s="1418"/>
      <c r="AI75" s="1367" t="s">
        <v>253</v>
      </c>
      <c r="AJ75" s="1397" t="s">
        <v>1040</v>
      </c>
      <c r="AK75" s="1398"/>
      <c r="AL75" s="1398"/>
      <c r="AM75" s="1398"/>
      <c r="AN75" s="1398"/>
      <c r="AO75" s="1399"/>
      <c r="AP75" s="1403"/>
      <c r="AQ75" s="1406" t="s">
        <v>1040</v>
      </c>
      <c r="AR75" s="1407"/>
      <c r="AS75" s="1407"/>
      <c r="AT75" s="1407"/>
      <c r="AU75" s="1407"/>
      <c r="AV75" s="1408"/>
      <c r="AW75" s="1369"/>
      <c r="AX75" s="1252"/>
      <c r="AY75" s="1244"/>
      <c r="AZ75" s="1371"/>
      <c r="BA75" s="1372"/>
      <c r="BB75" s="1373"/>
      <c r="BC75" s="1377"/>
      <c r="BD75" s="1378"/>
      <c r="BE75" s="1379"/>
      <c r="BF75" s="1380"/>
      <c r="BG75" s="1380"/>
      <c r="BH75" s="1380"/>
      <c r="BI75" s="1381"/>
      <c r="BJ75" s="1364"/>
      <c r="BK75" s="1362" t="s">
        <v>254</v>
      </c>
      <c r="BL75" s="1364"/>
      <c r="BM75" s="1362" t="s">
        <v>255</v>
      </c>
      <c r="BN75" s="1364"/>
      <c r="BO75" s="1367" t="s">
        <v>256</v>
      </c>
    </row>
    <row r="76" spans="2:67" ht="14.25" customHeight="1">
      <c r="B76" s="1436"/>
      <c r="C76" s="1441"/>
      <c r="D76" s="1442"/>
      <c r="E76" s="1442"/>
      <c r="F76" s="1442"/>
      <c r="G76" s="1443"/>
      <c r="H76" s="1333"/>
      <c r="I76" s="1334"/>
      <c r="J76" s="1335"/>
      <c r="K76" s="1339"/>
      <c r="L76" s="1318"/>
      <c r="M76" s="1322"/>
      <c r="N76" s="1323"/>
      <c r="O76" s="1323"/>
      <c r="P76" s="1323"/>
      <c r="Q76" s="1323"/>
      <c r="R76" s="1324"/>
      <c r="S76" s="1325"/>
      <c r="T76" s="1325"/>
      <c r="U76" s="1325"/>
      <c r="V76" s="1325"/>
      <c r="W76" s="1325"/>
      <c r="X76" s="1326"/>
      <c r="Y76" s="1299"/>
      <c r="Z76" s="1300"/>
      <c r="AA76" s="1300"/>
      <c r="AB76" s="1300"/>
      <c r="AC76" s="1300"/>
      <c r="AD76" s="1301"/>
      <c r="AE76" s="1284"/>
      <c r="AF76" s="1419"/>
      <c r="AG76" s="1419"/>
      <c r="AH76" s="1419"/>
      <c r="AI76" s="1310"/>
      <c r="AJ76" s="1400"/>
      <c r="AK76" s="1401"/>
      <c r="AL76" s="1401"/>
      <c r="AM76" s="1401"/>
      <c r="AN76" s="1401"/>
      <c r="AO76" s="1402"/>
      <c r="AP76" s="1404"/>
      <c r="AQ76" s="1409"/>
      <c r="AR76" s="1410"/>
      <c r="AS76" s="1410"/>
      <c r="AT76" s="1410"/>
      <c r="AU76" s="1410"/>
      <c r="AV76" s="1411"/>
      <c r="AW76" s="1370"/>
      <c r="AX76" s="1248"/>
      <c r="AY76" s="1245"/>
      <c r="AZ76" s="1374"/>
      <c r="BA76" s="1375"/>
      <c r="BB76" s="1376"/>
      <c r="BC76" s="1359"/>
      <c r="BD76" s="1360"/>
      <c r="BE76" s="1361"/>
      <c r="BF76" s="1286"/>
      <c r="BG76" s="1286"/>
      <c r="BH76" s="1286"/>
      <c r="BI76" s="1382"/>
      <c r="BJ76" s="1365"/>
      <c r="BK76" s="1284"/>
      <c r="BL76" s="1365"/>
      <c r="BM76" s="1284"/>
      <c r="BN76" s="1365"/>
      <c r="BO76" s="1310"/>
    </row>
    <row r="77" spans="2:67" ht="14.25" customHeight="1">
      <c r="B77" s="1436"/>
      <c r="C77" s="1271"/>
      <c r="D77" s="1272"/>
      <c r="E77" s="1272"/>
      <c r="F77" s="1272"/>
      <c r="G77" s="1273"/>
      <c r="H77" s="1333"/>
      <c r="I77" s="1334"/>
      <c r="J77" s="1335"/>
      <c r="K77" s="1339"/>
      <c r="L77" s="1318"/>
      <c r="M77" s="1353" t="str">
        <f>IFERROR(IF(M75="","",(DATEDIF(M75,$AB$8,"Y"))),"")</f>
        <v/>
      </c>
      <c r="N77" s="1354"/>
      <c r="O77" s="1354"/>
      <c r="P77" s="1354"/>
      <c r="Q77" s="1283" t="s">
        <v>254</v>
      </c>
      <c r="R77" s="644"/>
      <c r="S77" s="1323"/>
      <c r="T77" s="1323"/>
      <c r="U77" s="1323"/>
      <c r="V77" s="1323"/>
      <c r="W77" s="1323"/>
      <c r="X77" s="1324"/>
      <c r="Y77" s="1451"/>
      <c r="Z77" s="1452"/>
      <c r="AA77" s="1452"/>
      <c r="AB77" s="1452"/>
      <c r="AC77" s="1452"/>
      <c r="AD77" s="1453"/>
      <c r="AE77" s="1284"/>
      <c r="AF77" s="1419"/>
      <c r="AG77" s="1419"/>
      <c r="AH77" s="1419"/>
      <c r="AI77" s="1310"/>
      <c r="AJ77" s="1415" t="str">
        <f>IFERROR(IF(AJ75=0,"",((IF(($AB$8-AJ75)&gt;365,"↑１年超の為、無効！","")))),"")</f>
        <v/>
      </c>
      <c r="AK77" s="1416"/>
      <c r="AL77" s="1416"/>
      <c r="AM77" s="1416"/>
      <c r="AN77" s="1416"/>
      <c r="AO77" s="1417"/>
      <c r="AP77" s="1404"/>
      <c r="AQ77" s="1412"/>
      <c r="AR77" s="1413"/>
      <c r="AS77" s="1413"/>
      <c r="AT77" s="1413"/>
      <c r="AU77" s="1413"/>
      <c r="AV77" s="1414"/>
      <c r="AW77" s="1384"/>
      <c r="AX77" s="1247"/>
      <c r="AY77" s="1246"/>
      <c r="AZ77" s="1374"/>
      <c r="BA77" s="1375"/>
      <c r="BB77" s="1376"/>
      <c r="BC77" s="1359"/>
      <c r="BD77" s="1360"/>
      <c r="BE77" s="1361"/>
      <c r="BF77" s="1286"/>
      <c r="BG77" s="1286"/>
      <c r="BH77" s="1286"/>
      <c r="BI77" s="1383"/>
      <c r="BJ77" s="1366"/>
      <c r="BK77" s="1363"/>
      <c r="BL77" s="1366"/>
      <c r="BM77" s="1363"/>
      <c r="BN77" s="1366"/>
      <c r="BO77" s="1368"/>
    </row>
    <row r="78" spans="2:67" ht="14.25" customHeight="1">
      <c r="B78" s="1436"/>
      <c r="C78" s="1274"/>
      <c r="D78" s="1275"/>
      <c r="E78" s="1275"/>
      <c r="F78" s="1275"/>
      <c r="G78" s="1276"/>
      <c r="H78" s="1333"/>
      <c r="I78" s="1334"/>
      <c r="J78" s="1335"/>
      <c r="K78" s="1339"/>
      <c r="L78" s="1318"/>
      <c r="M78" s="1355"/>
      <c r="N78" s="1356"/>
      <c r="O78" s="1356"/>
      <c r="P78" s="1356"/>
      <c r="Q78" s="1284"/>
      <c r="R78" s="645"/>
      <c r="S78" s="1287" t="str">
        <f>IFERROR(IF(S75="","",(DATEDIF(S75,$AB$8,"Y"))),"")</f>
        <v/>
      </c>
      <c r="T78" s="1287"/>
      <c r="U78" s="1284" t="s">
        <v>257</v>
      </c>
      <c r="V78" s="1290" t="str">
        <f>IF(S78&lt;15,"15歳未満、証明書必要",IF(S78&lt;18,"年少者(18歳未満)年齢確認",""))</f>
        <v/>
      </c>
      <c r="W78" s="1290"/>
      <c r="X78" s="1291"/>
      <c r="Y78" s="1296"/>
      <c r="Z78" s="1297"/>
      <c r="AA78" s="1297"/>
      <c r="AB78" s="1297"/>
      <c r="AC78" s="1297"/>
      <c r="AD78" s="1298"/>
      <c r="AE78" s="1283" t="s">
        <v>220</v>
      </c>
      <c r="AF78" s="1433"/>
      <c r="AG78" s="1433"/>
      <c r="AH78" s="1433"/>
      <c r="AI78" s="1307" t="s">
        <v>253</v>
      </c>
      <c r="AJ78" s="1349"/>
      <c r="AK78" s="1350"/>
      <c r="AL78" s="1420" t="s">
        <v>201</v>
      </c>
      <c r="AM78" s="1420"/>
      <c r="AN78" s="1350"/>
      <c r="AO78" s="1422"/>
      <c r="AP78" s="1404"/>
      <c r="AQ78" s="1424"/>
      <c r="AR78" s="1425"/>
      <c r="AS78" s="1425"/>
      <c r="AT78" s="1425"/>
      <c r="AU78" s="1425"/>
      <c r="AV78" s="1426"/>
      <c r="AW78" s="1370"/>
      <c r="AX78" s="1248"/>
      <c r="AY78" s="1245"/>
      <c r="AZ78" s="1374"/>
      <c r="BA78" s="1375"/>
      <c r="BB78" s="1376"/>
      <c r="BC78" s="1359"/>
      <c r="BD78" s="1360"/>
      <c r="BE78" s="1361"/>
      <c r="BF78" s="1286"/>
      <c r="BG78" s="1286"/>
      <c r="BH78" s="1286"/>
      <c r="BI78" s="1395"/>
      <c r="BJ78" s="1385"/>
      <c r="BK78" s="1283" t="s">
        <v>254</v>
      </c>
      <c r="BL78" s="1385"/>
      <c r="BM78" s="1283" t="s">
        <v>255</v>
      </c>
      <c r="BN78" s="1385"/>
      <c r="BO78" s="1307" t="s">
        <v>256</v>
      </c>
    </row>
    <row r="79" spans="2:67" ht="14.25" customHeight="1">
      <c r="B79" s="1436"/>
      <c r="C79" s="1265"/>
      <c r="D79" s="1266"/>
      <c r="E79" s="1266"/>
      <c r="F79" s="1266"/>
      <c r="G79" s="1267"/>
      <c r="H79" s="1333"/>
      <c r="I79" s="1334"/>
      <c r="J79" s="1335"/>
      <c r="K79" s="1339"/>
      <c r="L79" s="1318" t="str">
        <f>IF(S78&lt;18,"未","")</f>
        <v/>
      </c>
      <c r="M79" s="1355"/>
      <c r="N79" s="1356"/>
      <c r="O79" s="1356"/>
      <c r="P79" s="1356"/>
      <c r="Q79" s="1284"/>
      <c r="R79" s="646"/>
      <c r="S79" s="1288"/>
      <c r="T79" s="1288"/>
      <c r="U79" s="1284"/>
      <c r="V79" s="1292"/>
      <c r="W79" s="1292"/>
      <c r="X79" s="1293"/>
      <c r="Y79" s="1299"/>
      <c r="Z79" s="1300"/>
      <c r="AA79" s="1300"/>
      <c r="AB79" s="1300"/>
      <c r="AC79" s="1300"/>
      <c r="AD79" s="1301"/>
      <c r="AE79" s="1284"/>
      <c r="AF79" s="1419"/>
      <c r="AG79" s="1419"/>
      <c r="AH79" s="1419"/>
      <c r="AI79" s="1310"/>
      <c r="AJ79" s="1351"/>
      <c r="AK79" s="1352"/>
      <c r="AL79" s="1421"/>
      <c r="AM79" s="1421"/>
      <c r="AN79" s="1352"/>
      <c r="AO79" s="1423"/>
      <c r="AP79" s="1404"/>
      <c r="AQ79" s="1427"/>
      <c r="AR79" s="1428"/>
      <c r="AS79" s="1428"/>
      <c r="AT79" s="1428"/>
      <c r="AU79" s="1428"/>
      <c r="AV79" s="1429"/>
      <c r="AW79" s="1387"/>
      <c r="AX79" s="1250"/>
      <c r="AY79" s="1245"/>
      <c r="AZ79" s="1374"/>
      <c r="BA79" s="1375"/>
      <c r="BB79" s="1376"/>
      <c r="BC79" s="1359"/>
      <c r="BD79" s="1360"/>
      <c r="BE79" s="1361"/>
      <c r="BF79" s="1286"/>
      <c r="BG79" s="1286"/>
      <c r="BH79" s="1286"/>
      <c r="BI79" s="1382"/>
      <c r="BJ79" s="1365"/>
      <c r="BK79" s="1284"/>
      <c r="BL79" s="1365"/>
      <c r="BM79" s="1284"/>
      <c r="BN79" s="1365"/>
      <c r="BO79" s="1310"/>
    </row>
    <row r="80" spans="2:67" ht="14.25" customHeight="1">
      <c r="B80" s="1437"/>
      <c r="C80" s="1268"/>
      <c r="D80" s="1269"/>
      <c r="E80" s="1269"/>
      <c r="F80" s="1269"/>
      <c r="G80" s="1270"/>
      <c r="H80" s="1336"/>
      <c r="I80" s="1337"/>
      <c r="J80" s="1338"/>
      <c r="K80" s="1340"/>
      <c r="L80" s="1341"/>
      <c r="M80" s="1357"/>
      <c r="N80" s="1358"/>
      <c r="O80" s="1358"/>
      <c r="P80" s="1358"/>
      <c r="Q80" s="1285"/>
      <c r="R80" s="647"/>
      <c r="S80" s="1289"/>
      <c r="T80" s="1289"/>
      <c r="U80" s="1285"/>
      <c r="V80" s="1294"/>
      <c r="W80" s="1294"/>
      <c r="X80" s="1295"/>
      <c r="Y80" s="1302"/>
      <c r="Z80" s="1303"/>
      <c r="AA80" s="1303"/>
      <c r="AB80" s="1303"/>
      <c r="AC80" s="1303"/>
      <c r="AD80" s="1304"/>
      <c r="AE80" s="1285"/>
      <c r="AF80" s="1434"/>
      <c r="AG80" s="1434"/>
      <c r="AH80" s="1434"/>
      <c r="AI80" s="1347"/>
      <c r="AJ80" s="1346"/>
      <c r="AK80" s="1285"/>
      <c r="AL80" s="1285"/>
      <c r="AM80" s="1285"/>
      <c r="AN80" s="1285"/>
      <c r="AO80" s="1347"/>
      <c r="AP80" s="1405"/>
      <c r="AQ80" s="1430"/>
      <c r="AR80" s="1431"/>
      <c r="AS80" s="1431"/>
      <c r="AT80" s="1431"/>
      <c r="AU80" s="1431"/>
      <c r="AV80" s="1432"/>
      <c r="AW80" s="1388"/>
      <c r="AX80" s="1251"/>
      <c r="AY80" s="1249"/>
      <c r="AZ80" s="1389"/>
      <c r="BA80" s="1390"/>
      <c r="BB80" s="1391"/>
      <c r="BC80" s="1392"/>
      <c r="BD80" s="1393"/>
      <c r="BE80" s="1394"/>
      <c r="BF80" s="1348"/>
      <c r="BG80" s="1348"/>
      <c r="BH80" s="1348"/>
      <c r="BI80" s="1396"/>
      <c r="BJ80" s="1386"/>
      <c r="BK80" s="1285"/>
      <c r="BL80" s="1386"/>
      <c r="BM80" s="1285"/>
      <c r="BN80" s="1386"/>
      <c r="BO80" s="1347"/>
    </row>
    <row r="82" spans="1:69">
      <c r="AM82" s="648"/>
      <c r="AN82" s="649"/>
      <c r="AO82" s="648"/>
      <c r="AP82" s="648"/>
      <c r="AQ82" s="648"/>
      <c r="AR82" s="648"/>
      <c r="AS82" s="648"/>
      <c r="AT82" s="648"/>
      <c r="AU82" s="648"/>
      <c r="AV82" s="648"/>
      <c r="AW82" s="648"/>
      <c r="AX82" s="648"/>
      <c r="AY82" s="648"/>
      <c r="AZ82" s="648"/>
      <c r="BA82" s="648"/>
      <c r="BB82" s="648"/>
      <c r="BC82" s="648"/>
      <c r="BD82" s="648"/>
      <c r="BE82" s="648"/>
      <c r="BF82" s="648"/>
      <c r="BG82" s="648"/>
      <c r="BH82" s="648"/>
      <c r="BI82" s="648"/>
      <c r="BJ82" s="648"/>
      <c r="BK82" s="648"/>
      <c r="BL82" s="648"/>
      <c r="BM82" s="648"/>
      <c r="BN82" s="648"/>
      <c r="BO82" s="648"/>
    </row>
    <row r="83" spans="1:69" s="652" customFormat="1">
      <c r="A83" s="619"/>
      <c r="B83" s="619"/>
      <c r="C83" s="1284"/>
      <c r="D83" s="1284"/>
      <c r="E83" s="1344"/>
      <c r="F83" s="1344"/>
      <c r="G83" s="1344"/>
      <c r="H83" s="650"/>
      <c r="I83" s="1284"/>
      <c r="J83" s="1284"/>
      <c r="K83" s="1344"/>
      <c r="L83" s="1344"/>
      <c r="M83" s="1344"/>
      <c r="N83" s="1344"/>
      <c r="O83" s="1344"/>
      <c r="P83" s="1344"/>
      <c r="Q83" s="1344"/>
      <c r="R83" s="1344"/>
      <c r="S83" s="650"/>
      <c r="T83" s="1284"/>
      <c r="U83" s="1284"/>
      <c r="V83" s="1344"/>
      <c r="W83" s="1344"/>
      <c r="X83" s="1344"/>
      <c r="Y83" s="651"/>
      <c r="Z83" s="1284"/>
      <c r="AA83" s="1284"/>
      <c r="AB83" s="1344"/>
      <c r="AC83" s="1344"/>
      <c r="AD83" s="1344"/>
      <c r="AE83" s="1344"/>
      <c r="AF83" s="1344"/>
      <c r="AG83" s="1284"/>
      <c r="AH83" s="1344"/>
      <c r="AI83" s="1344"/>
      <c r="AJ83" s="1344"/>
      <c r="AK83" s="1344"/>
      <c r="AM83" s="648"/>
      <c r="AN83" s="649"/>
      <c r="AO83" s="648"/>
      <c r="AP83" s="648"/>
      <c r="AQ83" s="648"/>
      <c r="AR83" s="648"/>
      <c r="AS83" s="648"/>
      <c r="AT83" s="648"/>
      <c r="AU83" s="648"/>
      <c r="AV83" s="648"/>
      <c r="AW83" s="648"/>
      <c r="AX83" s="648"/>
      <c r="AY83" s="648"/>
      <c r="AZ83" s="648"/>
      <c r="BA83" s="648"/>
      <c r="BB83" s="648"/>
      <c r="BC83" s="648"/>
      <c r="BD83" s="648"/>
      <c r="BE83" s="648"/>
      <c r="BF83" s="648"/>
      <c r="BG83" s="648"/>
      <c r="BH83" s="648"/>
      <c r="BI83" s="648"/>
      <c r="BJ83" s="648"/>
      <c r="BK83" s="648"/>
      <c r="BL83" s="648"/>
      <c r="BM83" s="648"/>
      <c r="BN83" s="648"/>
      <c r="BO83" s="648"/>
      <c r="BP83" s="619"/>
      <c r="BQ83" s="619"/>
    </row>
    <row r="84" spans="1:69" s="652" customFormat="1">
      <c r="A84" s="619"/>
      <c r="B84" s="619"/>
      <c r="C84" s="1284"/>
      <c r="D84" s="1284"/>
      <c r="E84" s="1344"/>
      <c r="F84" s="1344"/>
      <c r="G84" s="1344"/>
      <c r="H84" s="650"/>
      <c r="I84" s="1284"/>
      <c r="J84" s="1284"/>
      <c r="K84" s="1344"/>
      <c r="L84" s="1344"/>
      <c r="M84" s="1344"/>
      <c r="N84" s="1344"/>
      <c r="O84" s="1344"/>
      <c r="P84" s="1344"/>
      <c r="Q84" s="1344"/>
      <c r="R84" s="1344"/>
      <c r="S84" s="650"/>
      <c r="T84" s="1284"/>
      <c r="U84" s="1284"/>
      <c r="V84" s="1344"/>
      <c r="W84" s="1344"/>
      <c r="X84" s="1344"/>
      <c r="Y84" s="651"/>
      <c r="Z84" s="1284"/>
      <c r="AA84" s="1284"/>
      <c r="AB84" s="1344"/>
      <c r="AC84" s="1344"/>
      <c r="AD84" s="1344"/>
      <c r="AE84" s="1344"/>
      <c r="AF84" s="1344"/>
      <c r="AG84" s="1284"/>
      <c r="AH84" s="1344"/>
      <c r="AI84" s="1344"/>
      <c r="AJ84" s="1344"/>
      <c r="AK84" s="1344"/>
      <c r="AM84" s="648"/>
      <c r="AN84" s="649"/>
      <c r="AO84" s="648"/>
      <c r="AP84" s="648"/>
      <c r="AQ84" s="648"/>
      <c r="AR84" s="648"/>
      <c r="AS84" s="648"/>
      <c r="AT84" s="648"/>
      <c r="AU84" s="648"/>
      <c r="AV84" s="648"/>
      <c r="AW84" s="648"/>
      <c r="AX84" s="648"/>
      <c r="AY84" s="648"/>
      <c r="AZ84" s="648"/>
      <c r="BA84" s="648"/>
      <c r="BB84" s="648"/>
      <c r="BC84" s="648"/>
      <c r="BD84" s="648"/>
      <c r="BE84" s="648"/>
      <c r="BF84" s="648"/>
      <c r="BG84" s="648"/>
      <c r="BH84" s="648"/>
      <c r="BI84" s="648"/>
      <c r="BJ84" s="648"/>
      <c r="BK84" s="648"/>
      <c r="BL84" s="648"/>
      <c r="BM84" s="648"/>
      <c r="BN84" s="648"/>
      <c r="BO84" s="648"/>
      <c r="BP84" s="619"/>
      <c r="BQ84" s="619"/>
    </row>
    <row r="85" spans="1:69" s="652" customFormat="1" ht="14.25" customHeight="1">
      <c r="A85" s="619"/>
      <c r="B85" s="619"/>
      <c r="C85" s="1284"/>
      <c r="D85" s="1284"/>
      <c r="E85" s="1344"/>
      <c r="F85" s="1344"/>
      <c r="G85" s="1344"/>
      <c r="H85" s="650"/>
      <c r="I85" s="1284"/>
      <c r="J85" s="1284"/>
      <c r="K85" s="1344"/>
      <c r="L85" s="1344"/>
      <c r="M85" s="1284"/>
      <c r="N85" s="1284"/>
      <c r="O85" s="1284"/>
      <c r="P85" s="1344"/>
      <c r="Q85" s="1344"/>
      <c r="R85" s="1344"/>
      <c r="S85" s="1344"/>
      <c r="T85" s="1284"/>
      <c r="U85" s="1284"/>
      <c r="V85" s="1344"/>
      <c r="W85" s="1344"/>
      <c r="X85" s="1344"/>
      <c r="Y85" s="1344"/>
      <c r="Z85" s="1284"/>
      <c r="AA85" s="1284"/>
      <c r="AB85" s="1344"/>
      <c r="AC85" s="1344"/>
      <c r="AD85" s="1344"/>
      <c r="AE85" s="1344"/>
      <c r="AF85" s="1344"/>
      <c r="AG85" s="1344"/>
      <c r="AH85" s="651"/>
      <c r="AI85" s="651"/>
      <c r="AJ85" s="651"/>
      <c r="AK85" s="619"/>
      <c r="AM85" s="648"/>
      <c r="AN85" s="649"/>
      <c r="AO85" s="1345"/>
      <c r="AP85" s="1345"/>
      <c r="AQ85" s="1345"/>
      <c r="AR85" s="1345"/>
      <c r="AS85" s="1345"/>
      <c r="AT85" s="1345"/>
      <c r="AU85" s="1345"/>
      <c r="AV85" s="1345"/>
      <c r="AW85" s="1345"/>
      <c r="AX85" s="1345"/>
      <c r="AY85" s="1345"/>
      <c r="AZ85" s="1345"/>
      <c r="BA85" s="1345"/>
      <c r="BB85" s="1345"/>
      <c r="BC85" s="1345"/>
      <c r="BD85" s="1345"/>
      <c r="BE85" s="1345"/>
      <c r="BF85" s="1345"/>
      <c r="BG85" s="1345"/>
      <c r="BH85" s="1345"/>
      <c r="BI85" s="1345"/>
      <c r="BJ85" s="1345"/>
      <c r="BK85" s="1345"/>
      <c r="BL85" s="1345"/>
      <c r="BM85" s="1345"/>
      <c r="BN85" s="1345"/>
      <c r="BO85" s="1345"/>
      <c r="BP85" s="619"/>
      <c r="BQ85" s="619"/>
    </row>
    <row r="86" spans="1:69" s="652" customFormat="1">
      <c r="A86" s="619"/>
      <c r="B86" s="619"/>
      <c r="C86" s="1284"/>
      <c r="D86" s="1284"/>
      <c r="E86" s="1344"/>
      <c r="F86" s="1344"/>
      <c r="G86" s="1344"/>
      <c r="H86" s="650"/>
      <c r="I86" s="1284"/>
      <c r="J86" s="1284"/>
      <c r="K86" s="1344"/>
      <c r="L86" s="1344"/>
      <c r="M86" s="1284"/>
      <c r="N86" s="1284"/>
      <c r="O86" s="1284"/>
      <c r="P86" s="1344"/>
      <c r="Q86" s="1344"/>
      <c r="R86" s="1344"/>
      <c r="S86" s="1344"/>
      <c r="T86" s="1284"/>
      <c r="U86" s="1284"/>
      <c r="V86" s="1344"/>
      <c r="W86" s="1344"/>
      <c r="X86" s="1344"/>
      <c r="Y86" s="1344"/>
      <c r="Z86" s="1284"/>
      <c r="AA86" s="1284"/>
      <c r="AB86" s="1344"/>
      <c r="AC86" s="1344"/>
      <c r="AD86" s="1344"/>
      <c r="AE86" s="1344"/>
      <c r="AF86" s="1344"/>
      <c r="AG86" s="1344"/>
      <c r="AH86" s="651"/>
      <c r="AI86" s="651"/>
      <c r="AJ86" s="651"/>
      <c r="AK86" s="619"/>
      <c r="AM86" s="653"/>
      <c r="AN86" s="654"/>
      <c r="AO86" s="1345"/>
      <c r="AP86" s="1345"/>
      <c r="AQ86" s="1345"/>
      <c r="AR86" s="1345"/>
      <c r="AS86" s="1345"/>
      <c r="AT86" s="1345"/>
      <c r="AU86" s="1345"/>
      <c r="AV86" s="1345"/>
      <c r="AW86" s="1345"/>
      <c r="AX86" s="1345"/>
      <c r="AY86" s="1345"/>
      <c r="AZ86" s="1345"/>
      <c r="BA86" s="1345"/>
      <c r="BB86" s="1345"/>
      <c r="BC86" s="1345"/>
      <c r="BD86" s="1345"/>
      <c r="BE86" s="1345"/>
      <c r="BF86" s="1345"/>
      <c r="BG86" s="1345"/>
      <c r="BH86" s="1345"/>
      <c r="BI86" s="1345"/>
      <c r="BJ86" s="1345"/>
      <c r="BK86" s="1345"/>
      <c r="BL86" s="1345"/>
      <c r="BM86" s="1345"/>
      <c r="BN86" s="1345"/>
      <c r="BO86" s="1345"/>
      <c r="BP86" s="619"/>
      <c r="BQ86" s="619"/>
    </row>
    <row r="87" spans="1:69" ht="14.25" customHeight="1">
      <c r="C87" s="655"/>
      <c r="D87" s="655"/>
      <c r="E87" s="1344"/>
      <c r="F87" s="1344"/>
      <c r="G87" s="1344"/>
      <c r="H87" s="1344"/>
      <c r="AM87" s="648"/>
      <c r="AN87" s="656"/>
      <c r="AO87" s="1345"/>
      <c r="AP87" s="1345"/>
      <c r="AQ87" s="1345"/>
      <c r="AR87" s="1345"/>
      <c r="AS87" s="1345"/>
      <c r="AT87" s="1345"/>
      <c r="AU87" s="1345"/>
      <c r="AV87" s="1345"/>
      <c r="AW87" s="1345"/>
      <c r="AX87" s="1345"/>
      <c r="AY87" s="1345"/>
      <c r="AZ87" s="1345"/>
      <c r="BA87" s="1345"/>
      <c r="BB87" s="1345"/>
      <c r="BC87" s="1345"/>
      <c r="BD87" s="1345"/>
      <c r="BE87" s="1345"/>
      <c r="BF87" s="1345"/>
      <c r="BG87" s="1345"/>
      <c r="BH87" s="1345"/>
      <c r="BI87" s="1345"/>
      <c r="BJ87" s="1345"/>
      <c r="BK87" s="1345"/>
      <c r="BL87" s="1345"/>
      <c r="BM87" s="1345"/>
      <c r="BN87" s="1345"/>
      <c r="BO87" s="1345"/>
    </row>
    <row r="88" spans="1:69" ht="14.25" customHeight="1">
      <c r="B88" s="1342"/>
      <c r="C88" s="1342"/>
      <c r="D88" s="1342"/>
      <c r="E88" s="1342"/>
      <c r="F88" s="1342"/>
      <c r="G88" s="1342"/>
      <c r="H88" s="1342"/>
      <c r="I88" s="1342"/>
      <c r="J88" s="1342"/>
      <c r="K88" s="1342"/>
      <c r="L88" s="1342"/>
      <c r="M88" s="1342"/>
      <c r="N88" s="1342"/>
      <c r="O88" s="1342"/>
      <c r="P88" s="1342"/>
      <c r="Q88" s="1342"/>
      <c r="R88" s="1342"/>
      <c r="S88" s="1342"/>
      <c r="T88" s="1342"/>
      <c r="U88" s="1342"/>
      <c r="V88" s="1342"/>
      <c r="W88" s="1342"/>
      <c r="X88" s="1342"/>
      <c r="Y88" s="1342"/>
      <c r="Z88" s="1342"/>
      <c r="AA88" s="1342"/>
      <c r="AB88" s="1342"/>
      <c r="AC88" s="1342"/>
      <c r="AD88" s="1342"/>
      <c r="AE88" s="1342"/>
      <c r="AM88" s="648"/>
      <c r="AN88" s="649"/>
      <c r="AO88" s="648"/>
      <c r="AP88" s="648"/>
      <c r="AQ88" s="648"/>
      <c r="AR88" s="648"/>
      <c r="AS88" s="648"/>
      <c r="AT88" s="648"/>
      <c r="AU88" s="648"/>
      <c r="AV88" s="648"/>
      <c r="AW88" s="648"/>
      <c r="AX88" s="648"/>
      <c r="AY88" s="648"/>
      <c r="AZ88" s="648"/>
      <c r="BA88" s="648"/>
      <c r="BB88" s="648"/>
      <c r="BC88" s="648"/>
      <c r="BD88" s="648"/>
      <c r="BE88" s="648"/>
      <c r="BF88" s="648"/>
      <c r="BG88" s="648"/>
      <c r="BH88" s="648"/>
      <c r="BI88" s="648"/>
      <c r="BJ88" s="648"/>
      <c r="BK88" s="648"/>
      <c r="BL88" s="648"/>
      <c r="BM88" s="648"/>
      <c r="BN88" s="648"/>
      <c r="BO88" s="648"/>
    </row>
    <row r="89" spans="1:69" ht="15" customHeight="1">
      <c r="AM89" s="648"/>
      <c r="AN89" s="649"/>
      <c r="AO89" s="657"/>
      <c r="AP89" s="657"/>
      <c r="AQ89" s="657"/>
      <c r="AR89" s="657"/>
      <c r="AS89" s="657"/>
      <c r="AT89" s="657"/>
      <c r="AU89" s="657"/>
      <c r="AV89" s="657"/>
      <c r="AW89" s="657"/>
      <c r="AX89" s="867"/>
      <c r="AY89" s="657"/>
      <c r="AZ89" s="657"/>
      <c r="BA89" s="657"/>
      <c r="BB89" s="657"/>
      <c r="BC89" s="657"/>
      <c r="BD89" s="657"/>
      <c r="BE89" s="657"/>
      <c r="BF89" s="657"/>
      <c r="BG89" s="657"/>
      <c r="BH89" s="657"/>
      <c r="BI89" s="657"/>
      <c r="BJ89" s="657"/>
      <c r="BK89" s="657"/>
      <c r="BL89" s="657"/>
      <c r="BM89" s="657"/>
      <c r="BN89" s="657"/>
      <c r="BO89" s="657"/>
    </row>
    <row r="90" spans="1:69" ht="33" customHeight="1">
      <c r="AN90" s="658" t="s">
        <v>258</v>
      </c>
      <c r="BK90" s="1343"/>
      <c r="BL90" s="1343"/>
      <c r="BM90" s="1343"/>
      <c r="BN90" s="1343"/>
      <c r="BO90" s="1343"/>
    </row>
  </sheetData>
  <sheetProtection sheet="1" objects="1" scenarios="1" selectLockedCells="1"/>
  <mergeCells count="806">
    <mergeCell ref="A7:D8"/>
    <mergeCell ref="E7:S8"/>
    <mergeCell ref="A10:D12"/>
    <mergeCell ref="E10:R12"/>
    <mergeCell ref="S10:S12"/>
    <mergeCell ref="W11:AF14"/>
    <mergeCell ref="AV12:AV13"/>
    <mergeCell ref="BO12:BO13"/>
    <mergeCell ref="AM11:AU11"/>
    <mergeCell ref="AM12:AU13"/>
    <mergeCell ref="AZ11:BB11"/>
    <mergeCell ref="AZ12:BB13"/>
    <mergeCell ref="BC11:BN11"/>
    <mergeCell ref="BC12:BN13"/>
    <mergeCell ref="Y15:AD17"/>
    <mergeCell ref="AE15:AI17"/>
    <mergeCell ref="AJ15:AO17"/>
    <mergeCell ref="BF18:BH20"/>
    <mergeCell ref="Q1:AR1"/>
    <mergeCell ref="S3:AS5"/>
    <mergeCell ref="BD4:BE6"/>
    <mergeCell ref="BF4:BO6"/>
    <mergeCell ref="BI18:BO20"/>
    <mergeCell ref="AJ18:AO20"/>
    <mergeCell ref="AQ18:AV20"/>
    <mergeCell ref="AZ18:BB20"/>
    <mergeCell ref="BC18:BE20"/>
    <mergeCell ref="AP15:AP20"/>
    <mergeCell ref="AQ15:AV17"/>
    <mergeCell ref="AZ15:BH17"/>
    <mergeCell ref="BI15:BO17"/>
    <mergeCell ref="AH11:AK11"/>
    <mergeCell ref="AH12:AK13"/>
    <mergeCell ref="Z2:AB2"/>
    <mergeCell ref="AA8:AA9"/>
    <mergeCell ref="AB8:AI9"/>
    <mergeCell ref="AJ8:AK9"/>
    <mergeCell ref="B21:B26"/>
    <mergeCell ref="C21:G22"/>
    <mergeCell ref="H21:J22"/>
    <mergeCell ref="K21:K22"/>
    <mergeCell ref="L21:L22"/>
    <mergeCell ref="M21:R22"/>
    <mergeCell ref="S21:X23"/>
    <mergeCell ref="Y18:AD20"/>
    <mergeCell ref="AE18:AI20"/>
    <mergeCell ref="B16:B20"/>
    <mergeCell ref="M18:R20"/>
    <mergeCell ref="S18:X20"/>
    <mergeCell ref="Y21:AD23"/>
    <mergeCell ref="AE21:AE23"/>
    <mergeCell ref="AF21:AH23"/>
    <mergeCell ref="AI21:AI23"/>
    <mergeCell ref="V24:X26"/>
    <mergeCell ref="Y24:AD26"/>
    <mergeCell ref="AE24:AE26"/>
    <mergeCell ref="AF24:AH26"/>
    <mergeCell ref="C15:G16"/>
    <mergeCell ref="H15:J20"/>
    <mergeCell ref="K15:L20"/>
    <mergeCell ref="M15:R17"/>
    <mergeCell ref="BO21:BO23"/>
    <mergeCell ref="BF22:BH22"/>
    <mergeCell ref="H23:J24"/>
    <mergeCell ref="K23:K24"/>
    <mergeCell ref="L23:L24"/>
    <mergeCell ref="M23:P26"/>
    <mergeCell ref="Q23:Q26"/>
    <mergeCell ref="AJ23:AO23"/>
    <mergeCell ref="AW23:AW24"/>
    <mergeCell ref="BI21:BI23"/>
    <mergeCell ref="BJ21:BJ23"/>
    <mergeCell ref="BK21:BK23"/>
    <mergeCell ref="BL21:BL23"/>
    <mergeCell ref="BM21:BM23"/>
    <mergeCell ref="BN21:BN23"/>
    <mergeCell ref="AQ21:AV23"/>
    <mergeCell ref="AW21:AW22"/>
    <mergeCell ref="BF21:BH21"/>
    <mergeCell ref="AZ23:BB24"/>
    <mergeCell ref="BN24:BN26"/>
    <mergeCell ref="BO24:BO26"/>
    <mergeCell ref="H25:J26"/>
    <mergeCell ref="K25:K26"/>
    <mergeCell ref="S24:T26"/>
    <mergeCell ref="U24:U26"/>
    <mergeCell ref="AJ21:AO22"/>
    <mergeCell ref="AP21:AP26"/>
    <mergeCell ref="AI24:AI26"/>
    <mergeCell ref="Y27:AD29"/>
    <mergeCell ref="L25:L26"/>
    <mergeCell ref="AW25:AW26"/>
    <mergeCell ref="AQ24:AV26"/>
    <mergeCell ref="U30:U32"/>
    <mergeCell ref="AZ21:BB22"/>
    <mergeCell ref="BC21:BE22"/>
    <mergeCell ref="AJ24:AK25"/>
    <mergeCell ref="AL24:AM25"/>
    <mergeCell ref="AN24:AO25"/>
    <mergeCell ref="BK24:BK26"/>
    <mergeCell ref="BL24:BL26"/>
    <mergeCell ref="BF25:BH25"/>
    <mergeCell ref="AZ25:BB26"/>
    <mergeCell ref="BC25:BE26"/>
    <mergeCell ref="BF24:BH24"/>
    <mergeCell ref="BI24:BI26"/>
    <mergeCell ref="BJ24:BJ26"/>
    <mergeCell ref="AX21:AX22"/>
    <mergeCell ref="BM24:BM26"/>
    <mergeCell ref="AJ27:AO28"/>
    <mergeCell ref="AP27:AP32"/>
    <mergeCell ref="AQ27:AV29"/>
    <mergeCell ref="AJ29:AO29"/>
    <mergeCell ref="AL30:AM31"/>
    <mergeCell ref="AN30:AO31"/>
    <mergeCell ref="AQ30:AV32"/>
    <mergeCell ref="AJ26:AO26"/>
    <mergeCell ref="BF26:BH26"/>
    <mergeCell ref="BF29:BH29"/>
    <mergeCell ref="BC23:BE24"/>
    <mergeCell ref="BF23:BH23"/>
    <mergeCell ref="BJ27:BJ29"/>
    <mergeCell ref="BK27:BK29"/>
    <mergeCell ref="BL27:BL29"/>
    <mergeCell ref="BM27:BM29"/>
    <mergeCell ref="AX25:AX26"/>
    <mergeCell ref="AX23:AX24"/>
    <mergeCell ref="Y36:AD38"/>
    <mergeCell ref="BO27:BO29"/>
    <mergeCell ref="AW27:AW28"/>
    <mergeCell ref="AZ27:BB28"/>
    <mergeCell ref="BC27:BE28"/>
    <mergeCell ref="BF27:BH27"/>
    <mergeCell ref="BI27:BI29"/>
    <mergeCell ref="BF28:BH28"/>
    <mergeCell ref="AW29:AW30"/>
    <mergeCell ref="AZ29:BB30"/>
    <mergeCell ref="BO30:BO32"/>
    <mergeCell ref="AW31:AW32"/>
    <mergeCell ref="AZ31:BB32"/>
    <mergeCell ref="BC31:BE32"/>
    <mergeCell ref="BF31:BH31"/>
    <mergeCell ref="BF30:BH30"/>
    <mergeCell ref="BI30:BI32"/>
    <mergeCell ref="BJ30:BJ32"/>
    <mergeCell ref="BK30:BK32"/>
    <mergeCell ref="BM30:BM32"/>
    <mergeCell ref="BC29:BE30"/>
    <mergeCell ref="AE36:AE38"/>
    <mergeCell ref="AF36:AH38"/>
    <mergeCell ref="AI36:AI38"/>
    <mergeCell ref="B27:B32"/>
    <mergeCell ref="C27:G28"/>
    <mergeCell ref="H27:J28"/>
    <mergeCell ref="K27:K28"/>
    <mergeCell ref="AJ32:AO32"/>
    <mergeCell ref="BF32:BH32"/>
    <mergeCell ref="BF35:BH35"/>
    <mergeCell ref="AJ30:AK31"/>
    <mergeCell ref="H29:J30"/>
    <mergeCell ref="K29:K30"/>
    <mergeCell ref="L29:L30"/>
    <mergeCell ref="M29:P32"/>
    <mergeCell ref="Q29:Q32"/>
    <mergeCell ref="B33:B38"/>
    <mergeCell ref="C33:G34"/>
    <mergeCell ref="H33:J34"/>
    <mergeCell ref="K33:K34"/>
    <mergeCell ref="L33:L34"/>
    <mergeCell ref="M33:R34"/>
    <mergeCell ref="S33:X35"/>
    <mergeCell ref="Y33:AD35"/>
    <mergeCell ref="BN27:BN29"/>
    <mergeCell ref="AE27:AE29"/>
    <mergeCell ref="AF27:AH29"/>
    <mergeCell ref="AI27:AI29"/>
    <mergeCell ref="V30:X32"/>
    <mergeCell ref="Y30:AD32"/>
    <mergeCell ref="AE30:AE32"/>
    <mergeCell ref="AF30:AH32"/>
    <mergeCell ref="AI30:AI32"/>
    <mergeCell ref="BL30:BL32"/>
    <mergeCell ref="BN30:BN32"/>
    <mergeCell ref="BO33:BO35"/>
    <mergeCell ref="AW33:AW34"/>
    <mergeCell ref="AZ33:BB34"/>
    <mergeCell ref="BC33:BE34"/>
    <mergeCell ref="BF33:BH33"/>
    <mergeCell ref="BI33:BI35"/>
    <mergeCell ref="BF34:BH34"/>
    <mergeCell ref="AW35:AW36"/>
    <mergeCell ref="AZ35:BB36"/>
    <mergeCell ref="BO36:BO38"/>
    <mergeCell ref="AW37:AW38"/>
    <mergeCell ref="AZ37:BB38"/>
    <mergeCell ref="BC37:BE38"/>
    <mergeCell ref="BF37:BH37"/>
    <mergeCell ref="BF36:BH36"/>
    <mergeCell ref="BI36:BI38"/>
    <mergeCell ref="BJ36:BJ38"/>
    <mergeCell ref="BK36:BK38"/>
    <mergeCell ref="BL36:BL38"/>
    <mergeCell ref="BM36:BM38"/>
    <mergeCell ref="BC35:BE36"/>
    <mergeCell ref="B39:B44"/>
    <mergeCell ref="C39:G40"/>
    <mergeCell ref="H39:J40"/>
    <mergeCell ref="K39:K40"/>
    <mergeCell ref="L39:L40"/>
    <mergeCell ref="M39:R40"/>
    <mergeCell ref="S39:X41"/>
    <mergeCell ref="Y39:AD41"/>
    <mergeCell ref="BN36:BN38"/>
    <mergeCell ref="AJ36:AK37"/>
    <mergeCell ref="H35:J36"/>
    <mergeCell ref="K35:K36"/>
    <mergeCell ref="L35:L36"/>
    <mergeCell ref="M35:P38"/>
    <mergeCell ref="Q35:Q38"/>
    <mergeCell ref="BJ33:BJ35"/>
    <mergeCell ref="BK33:BK35"/>
    <mergeCell ref="BL33:BL35"/>
    <mergeCell ref="BM33:BM35"/>
    <mergeCell ref="BN33:BN35"/>
    <mergeCell ref="AE33:AE35"/>
    <mergeCell ref="AF33:AH35"/>
    <mergeCell ref="AI33:AI35"/>
    <mergeCell ref="AJ33:AO34"/>
    <mergeCell ref="AJ38:AO38"/>
    <mergeCell ref="BF38:BH38"/>
    <mergeCell ref="AP33:AP38"/>
    <mergeCell ref="AQ33:AV35"/>
    <mergeCell ref="AJ35:AO35"/>
    <mergeCell ref="AL36:AM37"/>
    <mergeCell ref="AN36:AO37"/>
    <mergeCell ref="AQ36:AV38"/>
    <mergeCell ref="AX33:AX34"/>
    <mergeCell ref="AY33:AY35"/>
    <mergeCell ref="AX35:AX36"/>
    <mergeCell ref="AY36:AY38"/>
    <mergeCell ref="AX37:AX38"/>
    <mergeCell ref="BO39:BO41"/>
    <mergeCell ref="AW39:AW40"/>
    <mergeCell ref="AZ39:BB40"/>
    <mergeCell ref="BC39:BE40"/>
    <mergeCell ref="BF39:BH39"/>
    <mergeCell ref="BI39:BI41"/>
    <mergeCell ref="BF40:BH40"/>
    <mergeCell ref="AW41:AW42"/>
    <mergeCell ref="AZ41:BB42"/>
    <mergeCell ref="BO42:BO44"/>
    <mergeCell ref="BI42:BI44"/>
    <mergeCell ref="BJ42:BJ44"/>
    <mergeCell ref="BK42:BK44"/>
    <mergeCell ref="BL42:BL44"/>
    <mergeCell ref="BM42:BM44"/>
    <mergeCell ref="AX39:AX40"/>
    <mergeCell ref="K43:K44"/>
    <mergeCell ref="L43:L44"/>
    <mergeCell ref="AW43:AW44"/>
    <mergeCell ref="AZ43:BB44"/>
    <mergeCell ref="BC43:BE44"/>
    <mergeCell ref="BF43:BH43"/>
    <mergeCell ref="BF42:BH42"/>
    <mergeCell ref="BC41:BE42"/>
    <mergeCell ref="BF41:BH41"/>
    <mergeCell ref="S42:T44"/>
    <mergeCell ref="U42:U44"/>
    <mergeCell ref="V42:X44"/>
    <mergeCell ref="Y42:AD44"/>
    <mergeCell ref="AE42:AE44"/>
    <mergeCell ref="AF42:AH44"/>
    <mergeCell ref="AI42:AI44"/>
    <mergeCell ref="AY39:AY41"/>
    <mergeCell ref="AX41:AX42"/>
    <mergeCell ref="AJ39:AO40"/>
    <mergeCell ref="AP39:AP44"/>
    <mergeCell ref="AQ39:AV41"/>
    <mergeCell ref="AJ41:AO41"/>
    <mergeCell ref="AL42:AM43"/>
    <mergeCell ref="AN42:AO43"/>
    <mergeCell ref="B45:B50"/>
    <mergeCell ref="C45:G46"/>
    <mergeCell ref="H45:J46"/>
    <mergeCell ref="K45:K46"/>
    <mergeCell ref="L45:L46"/>
    <mergeCell ref="M45:R46"/>
    <mergeCell ref="S45:X47"/>
    <mergeCell ref="Y45:AD47"/>
    <mergeCell ref="BN42:BN44"/>
    <mergeCell ref="AJ42:AK43"/>
    <mergeCell ref="H41:J42"/>
    <mergeCell ref="K41:K42"/>
    <mergeCell ref="L41:L42"/>
    <mergeCell ref="M41:P44"/>
    <mergeCell ref="Q41:Q44"/>
    <mergeCell ref="BJ39:BJ41"/>
    <mergeCell ref="BK39:BK41"/>
    <mergeCell ref="BL39:BL41"/>
    <mergeCell ref="BM39:BM41"/>
    <mergeCell ref="BN39:BN41"/>
    <mergeCell ref="AE39:AE41"/>
    <mergeCell ref="AF39:AH41"/>
    <mergeCell ref="AI39:AI41"/>
    <mergeCell ref="H43:J44"/>
    <mergeCell ref="AQ48:AV50"/>
    <mergeCell ref="AJ44:AO44"/>
    <mergeCell ref="BF44:BH44"/>
    <mergeCell ref="AJ50:AO50"/>
    <mergeCell ref="BF50:BH50"/>
    <mergeCell ref="AY42:AY44"/>
    <mergeCell ref="AX43:AX44"/>
    <mergeCell ref="AX45:AX46"/>
    <mergeCell ref="AY45:AY47"/>
    <mergeCell ref="AQ42:AV44"/>
    <mergeCell ref="AY51:AY53"/>
    <mergeCell ref="AX53:AX54"/>
    <mergeCell ref="BN48:BN50"/>
    <mergeCell ref="AJ48:AK49"/>
    <mergeCell ref="BO45:BO47"/>
    <mergeCell ref="AW45:AW46"/>
    <mergeCell ref="AZ45:BB46"/>
    <mergeCell ref="BC45:BE46"/>
    <mergeCell ref="BF45:BH45"/>
    <mergeCell ref="BI45:BI47"/>
    <mergeCell ref="BF46:BH46"/>
    <mergeCell ref="AW47:AW48"/>
    <mergeCell ref="AZ47:BB48"/>
    <mergeCell ref="BO48:BO50"/>
    <mergeCell ref="BI48:BI50"/>
    <mergeCell ref="BJ48:BJ50"/>
    <mergeCell ref="BK48:BK50"/>
    <mergeCell ref="BL48:BL50"/>
    <mergeCell ref="BM48:BM50"/>
    <mergeCell ref="BF48:BH48"/>
    <mergeCell ref="BC47:BE48"/>
    <mergeCell ref="BF47:BH47"/>
    <mergeCell ref="BM45:BM47"/>
    <mergeCell ref="BN45:BN47"/>
    <mergeCell ref="H53:J54"/>
    <mergeCell ref="S48:T50"/>
    <mergeCell ref="U48:U50"/>
    <mergeCell ref="V48:X50"/>
    <mergeCell ref="Y48:AD50"/>
    <mergeCell ref="AE48:AE50"/>
    <mergeCell ref="AF48:AH50"/>
    <mergeCell ref="AI48:AI50"/>
    <mergeCell ref="BC53:BE54"/>
    <mergeCell ref="AJ54:AK55"/>
    <mergeCell ref="AJ51:AO52"/>
    <mergeCell ref="AP51:AP56"/>
    <mergeCell ref="AQ51:AV53"/>
    <mergeCell ref="AJ53:AO53"/>
    <mergeCell ref="AL54:AM55"/>
    <mergeCell ref="AN54:AO55"/>
    <mergeCell ref="AQ54:AV56"/>
    <mergeCell ref="AE51:AE53"/>
    <mergeCell ref="AF51:AH53"/>
    <mergeCell ref="AI51:AI53"/>
    <mergeCell ref="AX47:AX48"/>
    <mergeCell ref="AY48:AY50"/>
    <mergeCell ref="AX49:AX50"/>
    <mergeCell ref="AX51:AX52"/>
    <mergeCell ref="H47:J48"/>
    <mergeCell ref="K47:K48"/>
    <mergeCell ref="L47:L48"/>
    <mergeCell ref="M47:P50"/>
    <mergeCell ref="Q47:Q50"/>
    <mergeCell ref="BJ45:BJ47"/>
    <mergeCell ref="BK45:BK47"/>
    <mergeCell ref="BL45:BL47"/>
    <mergeCell ref="AE45:AE47"/>
    <mergeCell ref="AF45:AH47"/>
    <mergeCell ref="AI45:AI47"/>
    <mergeCell ref="H49:J50"/>
    <mergeCell ref="K49:K50"/>
    <mergeCell ref="L49:L50"/>
    <mergeCell ref="AW49:AW50"/>
    <mergeCell ref="AZ49:BB50"/>
    <mergeCell ref="BC49:BE50"/>
    <mergeCell ref="BF49:BH49"/>
    <mergeCell ref="AJ45:AO46"/>
    <mergeCell ref="AP45:AP50"/>
    <mergeCell ref="AQ45:AV47"/>
    <mergeCell ref="AJ47:AO47"/>
    <mergeCell ref="AL48:AM49"/>
    <mergeCell ref="AN48:AO49"/>
    <mergeCell ref="BN51:BN53"/>
    <mergeCell ref="BO51:BO53"/>
    <mergeCell ref="AW51:AW52"/>
    <mergeCell ref="AZ51:BB52"/>
    <mergeCell ref="BC51:BE52"/>
    <mergeCell ref="BF51:BH51"/>
    <mergeCell ref="BI51:BI53"/>
    <mergeCell ref="BF52:BH52"/>
    <mergeCell ref="AW53:AW54"/>
    <mergeCell ref="AZ53:BB54"/>
    <mergeCell ref="BN54:BN56"/>
    <mergeCell ref="BO54:BO56"/>
    <mergeCell ref="BI54:BI56"/>
    <mergeCell ref="BJ54:BJ56"/>
    <mergeCell ref="BK54:BK56"/>
    <mergeCell ref="BL54:BL56"/>
    <mergeCell ref="BM54:BM56"/>
    <mergeCell ref="AW55:AW56"/>
    <mergeCell ref="AZ55:BB56"/>
    <mergeCell ref="BC55:BE56"/>
    <mergeCell ref="BF55:BH55"/>
    <mergeCell ref="BL51:BL53"/>
    <mergeCell ref="BM51:BM53"/>
    <mergeCell ref="BF53:BH53"/>
    <mergeCell ref="C51:G52"/>
    <mergeCell ref="H51:J52"/>
    <mergeCell ref="K51:K52"/>
    <mergeCell ref="L51:L52"/>
    <mergeCell ref="M51:R52"/>
    <mergeCell ref="S51:X53"/>
    <mergeCell ref="Y51:AD53"/>
    <mergeCell ref="BF54:BH54"/>
    <mergeCell ref="B57:B62"/>
    <mergeCell ref="C57:G58"/>
    <mergeCell ref="H57:J58"/>
    <mergeCell ref="K57:K58"/>
    <mergeCell ref="L57:L58"/>
    <mergeCell ref="M57:R58"/>
    <mergeCell ref="S57:X59"/>
    <mergeCell ref="Y57:AD59"/>
    <mergeCell ref="AI54:AI56"/>
    <mergeCell ref="B51:B56"/>
    <mergeCell ref="H59:J60"/>
    <mergeCell ref="K59:K60"/>
    <mergeCell ref="M59:P62"/>
    <mergeCell ref="Q59:Q62"/>
    <mergeCell ref="AE57:AE59"/>
    <mergeCell ref="H61:J62"/>
    <mergeCell ref="K61:K62"/>
    <mergeCell ref="L61:L62"/>
    <mergeCell ref="BM60:BM62"/>
    <mergeCell ref="BC61:BE62"/>
    <mergeCell ref="BF61:BH61"/>
    <mergeCell ref="BF60:BH60"/>
    <mergeCell ref="BC59:BE60"/>
    <mergeCell ref="BF62:BH62"/>
    <mergeCell ref="AJ60:AK61"/>
    <mergeCell ref="AL60:AM61"/>
    <mergeCell ref="AN60:AO61"/>
    <mergeCell ref="AQ60:AV62"/>
    <mergeCell ref="BM57:BM59"/>
    <mergeCell ref="S60:T62"/>
    <mergeCell ref="U60:U62"/>
    <mergeCell ref="V60:X62"/>
    <mergeCell ref="Y60:AD62"/>
    <mergeCell ref="AE60:AE62"/>
    <mergeCell ref="AF60:AH62"/>
    <mergeCell ref="L59:L60"/>
    <mergeCell ref="AJ62:AO62"/>
    <mergeCell ref="AI60:AI62"/>
    <mergeCell ref="AP57:AP62"/>
    <mergeCell ref="AQ57:AV59"/>
    <mergeCell ref="H55:J56"/>
    <mergeCell ref="K55:K56"/>
    <mergeCell ref="L55:L56"/>
    <mergeCell ref="BJ57:BJ59"/>
    <mergeCell ref="BK57:BK59"/>
    <mergeCell ref="BL57:BL59"/>
    <mergeCell ref="BF59:BH59"/>
    <mergeCell ref="AJ57:AO58"/>
    <mergeCell ref="S54:T56"/>
    <mergeCell ref="U54:U56"/>
    <mergeCell ref="V54:X56"/>
    <mergeCell ref="Y54:AD56"/>
    <mergeCell ref="AE54:AE56"/>
    <mergeCell ref="AF54:AH56"/>
    <mergeCell ref="AJ56:AO56"/>
    <mergeCell ref="BF56:BH56"/>
    <mergeCell ref="AF57:AH59"/>
    <mergeCell ref="AI57:AI59"/>
    <mergeCell ref="K53:K54"/>
    <mergeCell ref="L53:L54"/>
    <mergeCell ref="M53:P56"/>
    <mergeCell ref="Q53:Q56"/>
    <mergeCell ref="BJ51:BJ53"/>
    <mergeCell ref="BK51:BK53"/>
    <mergeCell ref="BO57:BO59"/>
    <mergeCell ref="AW57:AW58"/>
    <mergeCell ref="AZ57:BB58"/>
    <mergeCell ref="BC57:BE58"/>
    <mergeCell ref="BF57:BH57"/>
    <mergeCell ref="BI57:BI59"/>
    <mergeCell ref="BF58:BH58"/>
    <mergeCell ref="AW59:AW60"/>
    <mergeCell ref="AZ59:BB60"/>
    <mergeCell ref="BN60:BN62"/>
    <mergeCell ref="BO60:BO62"/>
    <mergeCell ref="BI60:BI62"/>
    <mergeCell ref="BJ60:BJ62"/>
    <mergeCell ref="BK60:BK62"/>
    <mergeCell ref="BL60:BL62"/>
    <mergeCell ref="AZ61:BB62"/>
    <mergeCell ref="AW61:AW62"/>
    <mergeCell ref="BN57:BN59"/>
    <mergeCell ref="AJ59:AO59"/>
    <mergeCell ref="AI63:AI65"/>
    <mergeCell ref="AJ63:AO64"/>
    <mergeCell ref="AP63:AP68"/>
    <mergeCell ref="AQ63:AV65"/>
    <mergeCell ref="AJ65:AO65"/>
    <mergeCell ref="AL66:AM67"/>
    <mergeCell ref="AN66:AO67"/>
    <mergeCell ref="BN63:BN65"/>
    <mergeCell ref="BO63:BO65"/>
    <mergeCell ref="AW63:AW64"/>
    <mergeCell ref="AZ63:BB64"/>
    <mergeCell ref="BC63:BE64"/>
    <mergeCell ref="BF63:BH63"/>
    <mergeCell ref="BI63:BI65"/>
    <mergeCell ref="BF64:BH64"/>
    <mergeCell ref="AW65:AW66"/>
    <mergeCell ref="AZ65:BB66"/>
    <mergeCell ref="BN66:BN68"/>
    <mergeCell ref="BO66:BO68"/>
    <mergeCell ref="AW67:AW68"/>
    <mergeCell ref="AZ67:BB68"/>
    <mergeCell ref="BC67:BE68"/>
    <mergeCell ref="BF67:BH67"/>
    <mergeCell ref="BF66:BH66"/>
    <mergeCell ref="BI66:BI68"/>
    <mergeCell ref="BJ66:BJ68"/>
    <mergeCell ref="BK66:BK68"/>
    <mergeCell ref="BL66:BL68"/>
    <mergeCell ref="B63:B68"/>
    <mergeCell ref="C63:G64"/>
    <mergeCell ref="H63:J64"/>
    <mergeCell ref="K63:K64"/>
    <mergeCell ref="H67:J68"/>
    <mergeCell ref="K67:K68"/>
    <mergeCell ref="L67:L68"/>
    <mergeCell ref="BM66:BM68"/>
    <mergeCell ref="BC65:BE66"/>
    <mergeCell ref="BF65:BH65"/>
    <mergeCell ref="S66:T68"/>
    <mergeCell ref="U66:U68"/>
    <mergeCell ref="V66:X68"/>
    <mergeCell ref="Y66:AD68"/>
    <mergeCell ref="AE66:AE68"/>
    <mergeCell ref="AF66:AH68"/>
    <mergeCell ref="BJ63:BJ65"/>
    <mergeCell ref="BK63:BK65"/>
    <mergeCell ref="BL63:BL65"/>
    <mergeCell ref="BM63:BM65"/>
    <mergeCell ref="AJ68:AO68"/>
    <mergeCell ref="BF68:BH68"/>
    <mergeCell ref="AJ66:AK67"/>
    <mergeCell ref="AQ66:AV68"/>
    <mergeCell ref="C69:G70"/>
    <mergeCell ref="H69:J70"/>
    <mergeCell ref="K69:K70"/>
    <mergeCell ref="L69:L70"/>
    <mergeCell ref="M69:R70"/>
    <mergeCell ref="S69:X71"/>
    <mergeCell ref="Y69:AD71"/>
    <mergeCell ref="AI66:AI68"/>
    <mergeCell ref="H65:J66"/>
    <mergeCell ref="K65:K66"/>
    <mergeCell ref="L65:L66"/>
    <mergeCell ref="M65:P68"/>
    <mergeCell ref="Q65:Q68"/>
    <mergeCell ref="AE63:AE65"/>
    <mergeCell ref="AF63:AH65"/>
    <mergeCell ref="L63:L64"/>
    <mergeCell ref="M63:R64"/>
    <mergeCell ref="S63:X65"/>
    <mergeCell ref="Y63:AD65"/>
    <mergeCell ref="C67:G68"/>
    <mergeCell ref="C71:G72"/>
    <mergeCell ref="S72:T74"/>
    <mergeCell ref="U72:U74"/>
    <mergeCell ref="V72:X74"/>
    <mergeCell ref="BM69:BM71"/>
    <mergeCell ref="BN69:BN71"/>
    <mergeCell ref="BO69:BO71"/>
    <mergeCell ref="AW69:AW70"/>
    <mergeCell ref="AZ69:BB70"/>
    <mergeCell ref="BC69:BE70"/>
    <mergeCell ref="BF69:BH69"/>
    <mergeCell ref="BI69:BI71"/>
    <mergeCell ref="BF70:BH70"/>
    <mergeCell ref="AW71:AW72"/>
    <mergeCell ref="AZ71:BB72"/>
    <mergeCell ref="BN72:BN74"/>
    <mergeCell ref="BO72:BO74"/>
    <mergeCell ref="BI72:BI74"/>
    <mergeCell ref="BJ72:BJ74"/>
    <mergeCell ref="BK72:BK74"/>
    <mergeCell ref="BL72:BL74"/>
    <mergeCell ref="BM72:BM74"/>
    <mergeCell ref="AW73:AW74"/>
    <mergeCell ref="Y72:AD74"/>
    <mergeCell ref="AE72:AE74"/>
    <mergeCell ref="AF72:AH74"/>
    <mergeCell ref="AJ74:AO74"/>
    <mergeCell ref="BF74:BH74"/>
    <mergeCell ref="AJ72:AK73"/>
    <mergeCell ref="AL72:AM73"/>
    <mergeCell ref="AN72:AO73"/>
    <mergeCell ref="AQ72:AV74"/>
    <mergeCell ref="B75:B80"/>
    <mergeCell ref="C75:G76"/>
    <mergeCell ref="H75:J76"/>
    <mergeCell ref="K75:K76"/>
    <mergeCell ref="L75:L76"/>
    <mergeCell ref="M75:R76"/>
    <mergeCell ref="S75:X77"/>
    <mergeCell ref="Y75:AD77"/>
    <mergeCell ref="AI72:AI74"/>
    <mergeCell ref="H71:J72"/>
    <mergeCell ref="K71:K72"/>
    <mergeCell ref="L71:L72"/>
    <mergeCell ref="M71:P74"/>
    <mergeCell ref="Q71:Q74"/>
    <mergeCell ref="AE69:AE71"/>
    <mergeCell ref="AF69:AH71"/>
    <mergeCell ref="AI69:AI71"/>
    <mergeCell ref="H79:J80"/>
    <mergeCell ref="K79:K80"/>
    <mergeCell ref="L79:L80"/>
    <mergeCell ref="H73:J74"/>
    <mergeCell ref="K73:K74"/>
    <mergeCell ref="L73:L74"/>
    <mergeCell ref="B69:B74"/>
    <mergeCell ref="AE75:AE77"/>
    <mergeCell ref="AF75:AH77"/>
    <mergeCell ref="AI75:AI77"/>
    <mergeCell ref="AJ75:AO76"/>
    <mergeCell ref="AP75:AP80"/>
    <mergeCell ref="AQ75:AV77"/>
    <mergeCell ref="AJ77:AO77"/>
    <mergeCell ref="AL78:AM79"/>
    <mergeCell ref="AN78:AO79"/>
    <mergeCell ref="AQ78:AV80"/>
    <mergeCell ref="AE78:AE80"/>
    <mergeCell ref="AF78:AH80"/>
    <mergeCell ref="BJ69:BJ71"/>
    <mergeCell ref="BK69:BK71"/>
    <mergeCell ref="BL69:BL71"/>
    <mergeCell ref="BJ75:BJ77"/>
    <mergeCell ref="BK75:BK77"/>
    <mergeCell ref="BL75:BL77"/>
    <mergeCell ref="AX69:AX70"/>
    <mergeCell ref="AY69:AY71"/>
    <mergeCell ref="AX71:AX72"/>
    <mergeCell ref="AY72:AY74"/>
    <mergeCell ref="AX73:AX74"/>
    <mergeCell ref="AX75:AX76"/>
    <mergeCell ref="AJ69:AO70"/>
    <mergeCell ref="AP69:AP74"/>
    <mergeCell ref="AQ69:AV71"/>
    <mergeCell ref="AZ73:BB74"/>
    <mergeCell ref="BC73:BE74"/>
    <mergeCell ref="BF73:BH73"/>
    <mergeCell ref="BF72:BH72"/>
    <mergeCell ref="BC71:BE72"/>
    <mergeCell ref="BF71:BH71"/>
    <mergeCell ref="AJ71:AO71"/>
    <mergeCell ref="BM75:BM77"/>
    <mergeCell ref="BN75:BN77"/>
    <mergeCell ref="BO75:BO77"/>
    <mergeCell ref="AW75:AW76"/>
    <mergeCell ref="AZ75:BB76"/>
    <mergeCell ref="BC75:BE76"/>
    <mergeCell ref="BF75:BH75"/>
    <mergeCell ref="BI75:BI77"/>
    <mergeCell ref="BF76:BH76"/>
    <mergeCell ref="AW77:AW78"/>
    <mergeCell ref="AZ77:BB78"/>
    <mergeCell ref="BN78:BN80"/>
    <mergeCell ref="BO78:BO80"/>
    <mergeCell ref="AW79:AW80"/>
    <mergeCell ref="AZ79:BB80"/>
    <mergeCell ref="BC79:BE80"/>
    <mergeCell ref="BF79:BH79"/>
    <mergeCell ref="BF78:BH78"/>
    <mergeCell ref="BI78:BI80"/>
    <mergeCell ref="BJ78:BJ80"/>
    <mergeCell ref="BK78:BK80"/>
    <mergeCell ref="BL78:BL80"/>
    <mergeCell ref="AB83:AF84"/>
    <mergeCell ref="AG83:AG84"/>
    <mergeCell ref="AH83:AK84"/>
    <mergeCell ref="AJ80:AO80"/>
    <mergeCell ref="BF80:BH80"/>
    <mergeCell ref="C83:C84"/>
    <mergeCell ref="D83:D84"/>
    <mergeCell ref="E83:G84"/>
    <mergeCell ref="I83:I84"/>
    <mergeCell ref="J83:J84"/>
    <mergeCell ref="K83:R84"/>
    <mergeCell ref="T83:T84"/>
    <mergeCell ref="U83:U84"/>
    <mergeCell ref="AI78:AI80"/>
    <mergeCell ref="AJ78:AK79"/>
    <mergeCell ref="H77:J78"/>
    <mergeCell ref="K77:K78"/>
    <mergeCell ref="L77:L78"/>
    <mergeCell ref="M77:P80"/>
    <mergeCell ref="Q77:Q80"/>
    <mergeCell ref="V83:X84"/>
    <mergeCell ref="Z83:Z84"/>
    <mergeCell ref="AA83:AA84"/>
    <mergeCell ref="BC77:BE78"/>
    <mergeCell ref="B88:AE88"/>
    <mergeCell ref="BK90:BO90"/>
    <mergeCell ref="V85:Y86"/>
    <mergeCell ref="Z85:Z86"/>
    <mergeCell ref="AA85:AA86"/>
    <mergeCell ref="AB85:AG86"/>
    <mergeCell ref="AO85:BO87"/>
    <mergeCell ref="E87:H87"/>
    <mergeCell ref="M85:M86"/>
    <mergeCell ref="N85:N86"/>
    <mergeCell ref="O85:O86"/>
    <mergeCell ref="P85:S86"/>
    <mergeCell ref="T85:T86"/>
    <mergeCell ref="U85:U86"/>
    <mergeCell ref="C85:C86"/>
    <mergeCell ref="D85:D86"/>
    <mergeCell ref="E85:G86"/>
    <mergeCell ref="I85:I86"/>
    <mergeCell ref="J85:J86"/>
    <mergeCell ref="K85:L86"/>
    <mergeCell ref="E6:S6"/>
    <mergeCell ref="C23:G24"/>
    <mergeCell ref="C25:G26"/>
    <mergeCell ref="C17:G18"/>
    <mergeCell ref="C19:G20"/>
    <mergeCell ref="C29:G30"/>
    <mergeCell ref="C31:G32"/>
    <mergeCell ref="C35:G36"/>
    <mergeCell ref="C37:G38"/>
    <mergeCell ref="L27:L28"/>
    <mergeCell ref="M27:R28"/>
    <mergeCell ref="S27:X29"/>
    <mergeCell ref="S15:X17"/>
    <mergeCell ref="A6:D6"/>
    <mergeCell ref="H37:J38"/>
    <mergeCell ref="K37:K38"/>
    <mergeCell ref="L37:L38"/>
    <mergeCell ref="S36:T38"/>
    <mergeCell ref="U36:U38"/>
    <mergeCell ref="V36:X38"/>
    <mergeCell ref="H31:J32"/>
    <mergeCell ref="K31:K32"/>
    <mergeCell ref="L31:L32"/>
    <mergeCell ref="S30:T32"/>
    <mergeCell ref="C73:G74"/>
    <mergeCell ref="C77:G78"/>
    <mergeCell ref="C79:G80"/>
    <mergeCell ref="AH10:AK10"/>
    <mergeCell ref="AM10:AU10"/>
    <mergeCell ref="BF9:BO9"/>
    <mergeCell ref="BD9:BE9"/>
    <mergeCell ref="AZ10:BB10"/>
    <mergeCell ref="BC10:BN10"/>
    <mergeCell ref="C41:G42"/>
    <mergeCell ref="C43:G44"/>
    <mergeCell ref="C47:G48"/>
    <mergeCell ref="C49:G50"/>
    <mergeCell ref="C53:G54"/>
    <mergeCell ref="C55:G56"/>
    <mergeCell ref="C59:G60"/>
    <mergeCell ref="C61:G62"/>
    <mergeCell ref="C65:G66"/>
    <mergeCell ref="BM78:BM80"/>
    <mergeCell ref="BF77:BH77"/>
    <mergeCell ref="S78:T80"/>
    <mergeCell ref="U78:U80"/>
    <mergeCell ref="V78:X80"/>
    <mergeCell ref="Y78:AD80"/>
    <mergeCell ref="AW15:AX16"/>
    <mergeCell ref="AW17:AX18"/>
    <mergeCell ref="AW19:AX20"/>
    <mergeCell ref="AY21:AY23"/>
    <mergeCell ref="AY24:AY26"/>
    <mergeCell ref="AY15:AY17"/>
    <mergeCell ref="AY18:AY20"/>
    <mergeCell ref="AX27:AX28"/>
    <mergeCell ref="AY27:AY29"/>
    <mergeCell ref="AX29:AX30"/>
    <mergeCell ref="AY30:AY32"/>
    <mergeCell ref="AX31:AX32"/>
    <mergeCell ref="AY75:AY77"/>
    <mergeCell ref="AX77:AX78"/>
    <mergeCell ref="AY78:AY80"/>
    <mergeCell ref="AX79:AX80"/>
    <mergeCell ref="AY54:AY56"/>
    <mergeCell ref="AX55:AX56"/>
    <mergeCell ref="AX57:AX58"/>
    <mergeCell ref="AY57:AY59"/>
    <mergeCell ref="AX59:AX60"/>
    <mergeCell ref="AY60:AY62"/>
    <mergeCell ref="AX61:AX62"/>
    <mergeCell ref="AX63:AX64"/>
    <mergeCell ref="AY63:AY65"/>
    <mergeCell ref="AX65:AX66"/>
    <mergeCell ref="AY66:AY68"/>
    <mergeCell ref="AX67:AX68"/>
  </mergeCells>
  <phoneticPr fontId="27"/>
  <dataValidations xWindow="1380" yWindow="449" count="63">
    <dataValidation type="list" allowBlank="1" showInputMessage="1" prompt="例）2020/4/1_x000a__x000a_※自動で和暦入力されます。" sqref="BO10 BF9" xr:uid="{60779067-8FB8-44F9-90D6-50BFE66236DE}">
      <formula1>"令和　　　年　　　月　　　日"</formula1>
    </dataValidation>
    <dataValidation type="list" allowBlank="1" showInputMessage="1" prompt="例）2013/12/5　_x000a_→平成25年12月5日と表示されます。_x000a__x000a_※手書き用に変更したい場合は▼をクリックして_x000a_令和　　年　　月　　日　を選択して下さい。" sqref="AB8:AI9" xr:uid="{1C403EDE-D5FD-4C6A-9B9C-858658CF0FBA}">
      <formula1>"令和　　　年　　　月　　　日"</formula1>
    </dataValidation>
    <dataValidation allowBlank="1" showErrorMessage="1" prompt="_x000a_" sqref="BI21:BO80" xr:uid="{19DA715D-807E-4451-A0CA-B5E342AD852A}"/>
    <dataValidation imeMode="hiragana" allowBlank="1" showErrorMessage="1" sqref="D21:G22 C21:C23 C25 C31 D27:G28 C27:C29 C37 D33:G34 C33:C35 C43 D39:G40 C39:C41 C49 D45:G46 C45:C47 C55 D51:G52 C51:C53 C61 D57:G58 C57:C59 C67 D63:G64 C63:C65 C73 D69:G70 C69:C71 D75:G76 C75:C77 C79" xr:uid="{C2F60511-37F9-4664-BF66-F911AFF0B330}"/>
    <dataValidation type="list" allowBlank="1" showInputMessage="1" promptTitle="▼をクリックして選択もしくは直接入力して下さい。　　　　　　　　" prompt="□職長・安全衛生責任者教育　_x000a_□フォークリフト(1t未満)　□クレーン(5t未満)　_x000a_□移動式クレーン(1t未満　)□玉掛(1t未満)_x000a_□車両系建設機械(3t未満の整地･運搬積込み･掘削用機械)　_x000a_□電気取扱　□アーク溶接　　□ゴンドラ　_x000a_□車両系建設機械(3t未満の解体用機械･基礎工事用機械)□酸素欠乏危険　□特定粉じん　□ずい道内　□建設用リフト　□研削といし□高所作業車(10m未満)　□コンクリートポンプ車作業装置　□ローラー　_x000a_" sqref="AZ21:BB80" xr:uid="{D1B322A7-6F44-41EB-99BF-1DC8793656C8}">
      <formula1>"職長･安全衛生責任者,フォークリフト(1t未満),クレーン(5t未満),移動式クレーン(1t未満),玉掛(1t未満) ,車両系建設機械(3t未満の整地、運搬、積込み、掘削用機械),電気取扱,車両系建設機械(3t未満の解体用機械,基礎工事用機械),アーク溶接,ゴンドラ,酸素欠乏危険,特定粉じん,ずい道内,建設用リフト,研削といし ,高所作業車(10m未満),コンクリートポンプ車作業装置,ローラー,その他(　　　　　　　　　　　　)"</formula1>
    </dataValidation>
    <dataValidation type="list" allowBlank="1" showInputMessage="1" promptTitle="▼をクリックして選択もしくは直接入力して下さい。　　　" prompt="□玉掛(1t以上)　□足場組立等_x000a_□ガス溶接　□有機溶剤取扱等_x000a_□石綿　□酸素・硫化水素危険作業_x000a_□はい作業　□地山掘削　□土止め支保工_x000a_□型枠支保工組立等_x000a_□ｺンクリート造工作物解体等_x000a_□高圧室内　□鉄骨組立等_x000a_□高所作業車（10M以上）_x000a_□フォークリフト（1ｔ以上）_x000a_□小型移動式クレーン（1ｔ以上5ｔ未満）_x000a_" sqref="BC21:BE80" xr:uid="{6D61BCD9-475B-4B4C-8BAD-A27F308EAB19}">
      <formula1>"玉掛(1t以上),足場組立等,ガス溶接,有機溶剤取扱等,石綿,酸素・硫化水素危険作業,はい作業,地山掘削,土止め支保工,型枠支保工組立等,ｺンクリート造工作物解体等,高圧室内,鉄骨組立等,高所作業車（10M以上）,フォークリフト（1ｔ以上）,小型移動式クレーン（1ｔ以上5ｔ未満）　　"</formula1>
    </dataValidation>
    <dataValidation type="list" allowBlank="1" showInputMessage="1" promptTitle="▼をクリックして選択もしくは直接入力して下さい。　　　" prompt="□自動車(普通)  □自動車(中型)  □自動車(大型)_x000a_□自動車(大特)　_x000a_□クレーン(5t以上)　□移動式クレーン(5t以上)_x000a_□火薬取扱保安責任者_x000a_□１級建築施工管理技士  □１級土木施工管理技士_x000a_士□とび一級技能士  □１級コンクリート圧送施工技能士_x000a_□２級建築施工管理技士  □２級土木施工管理技士_x000a_" sqref="BF21:BH80" xr:uid="{EC9297F0-BA09-4F2B-B10B-2E3F23210C47}">
      <formula1>"自動車(普通),自動車(中型),自動車(大型),自動車(大特),クレーン(5t以上),移動式クレーン(5t以上) ,火薬取扱保安責任者,１級建築施工管理技士,１級土木施工管理技士,１級とび技能士,１級ｺﾝｸﾘｰﾄ圧送施工技能士,2級建築施工管理技士,2級土木施工管理技士,　　　　　"</formula1>
    </dataValidation>
    <dataValidation allowBlank="1" showErrorMessage="1" sqref="M23:P26 M71:P74 M29:P32 M35:P38 M41:P44 M47:P50 M53:P56 M59:P62 M65:P68 M77:P80" xr:uid="{772A80C1-5242-40E4-BCDD-A0471564DEAA}"/>
    <dataValidation type="whole" allowBlank="1" showInputMessage="1" showErrorMessage="1" errorTitle="４桁を超えています！" error="　" promptTitle="雇用保険の番号　下４ｹﾀ（×××-×）　を入力して下さい。" prompt="（個人情報保護の観点から下４桁のみとなっています）_x000a__x000a_原本確認を求める場合もありますので、_x000a_正確に入力して下さい。" sqref="AX25:AX26 AX37:AX38 AX31:AX32 AX43:AX44 AX49:AX50 AX55:AX56 AX61:AX62 AX67:AX68 AX73:AX74 AX79:AX80" xr:uid="{DCDDCEEA-5212-4604-8570-6EDD4EC0F43C}">
      <formula1>0</formula1>
      <formula2>9999</formula2>
    </dataValidation>
    <dataValidation allowBlank="1" showErrorMessage="1" promptTitle="　　　　　　　　　　　　　" sqref="B21:B80" xr:uid="{28E3FC36-9554-4F20-9081-9542CB046609}"/>
    <dataValidation type="list" errorStyle="warning" allowBlank="1" showInputMessage="1" showErrorMessage="1" promptTitle="▼をクリックして選択して下さい。" prompt="_x000a_作業員の所属会社が_x000a_何次業者か？" sqref="AZ983051 AZ65547 AZ131083 AZ196619 AZ262155 AZ327691 AZ393227 AZ458763 AZ524299 AZ589835 AZ655371 AZ720907 AZ786443 AZ851979 AZ917515 AZ9" xr:uid="{B7C2988A-A900-44B7-9B51-955C625766CE}">
      <formula1>"二,三,四,五"</formula1>
    </dataValidation>
    <dataValidation type="list" allowBlank="1" showInputMessage="1" promptTitle="西暦で入力して下さい。（今年の場合は　年　を省略可）" prompt="入力例　　2013/12/5　_x000a_→平成25年12月5日と表示されます。_x000a__x000a_・手書き用に変更したい場合は▼をクリックして_x000a_平成　　年　　月　　日　を選択して下さい。" sqref="Q65544:Y65545 Q131080:Y131081 Q196616:Y196617 Q262152:Y262153 Q327688:Y327689 Q393224:Y393225 Q458760:Y458761 Q524296:Y524297 Q589832:Y589833 Q655368:Y655369 Q720904:Y720905 Q786440:Y786441 Q851976:Y851977 Q917512:Y917513 Q983048:Y983049" xr:uid="{06B59869-6F78-4312-B634-8CAD7338F280}">
      <formula1>"平成　　　年　　　月　　　日"</formula1>
    </dataValidation>
    <dataValidation type="list" allowBlank="1" showInputMessage="1" promptTitle="提出日を西暦で入力して下さい。（今年の場合は 年 を省略可）" prompt="入力例　　2013/12/5　_x000a_→平成25年12月5日と表示されます。_x000a__x000a_・手書き用に変更したい場合は▼をクリックして_x000a_平成　　年　　月　　日　を選択して下さい。" sqref="BF65545:BO65546 BF131081:BO131082 BF196617:BO196618 BF262153:BO262154 BF327689:BO327690 BF393225:BO393226 BF458761:BO458762 BF524297:BO524298 BF589833:BO589834 BF655369:BO655370 BF720905:BO720906 BF786441:BO786442 BF851977:BO851978 BF917513:BO917514 BF983049:BO983050" xr:uid="{3E631516-CD1B-40E8-A2FE-14E5C4CEB0E2}">
      <formula1>"平成　　　年　　　月　　　日"</formula1>
    </dataValidation>
    <dataValidation allowBlank="1" showInputMessage="1" showErrorMessage="1" promptTitle="家族連絡先もしくは緊急時連絡先を入力して下さい。" prompt="　" sqref="Y18:AD20 Y65554:AD65556 Y131090:AD131092 Y196626:AD196628 Y262162:AD262164 Y327698:AD327700 Y393234:AD393236 Y458770:AD458772 Y524306:AD524308 Y589842:AD589844 Y655378:AD655380 Y720914:AD720916 Y786450:AD786452 Y851986:AD851988 Y917522:AD917524 Y983058:AD983060" xr:uid="{A8AC1907-7455-45E8-A5BB-0B172FACBAD4}"/>
    <dataValidation allowBlank="1" showInputMessage="1" promptTitle="一次業者名を入力して下さい。" prompt="　　　" sqref="AK65547 AK131083 AK196619 AK262155 AK327691 AK393227 AK458763 AK524299 AK589835 AK655371 AK720907 AK786443 AK851979 AK917515 AK983051" xr:uid="{EC36A014-E1CB-456A-9532-A4C64AE8C3D7}"/>
    <dataValidation allowBlank="1" showInputMessage="1" showErrorMessage="1" promptTitle="工事名称を入力して下さい。" prompt="　" sqref="E983046:M983048 E65542:M65544 E131078:M131080 E196614:M196616 E262150:M262152 E327686:M327688 E393222:M393224 E458758:M458760 E524294:M524296 E589830:M589832 E655366:M655368 E720902:M720904 E786438:M786440 E851974:M851976 E917510:M917512 E6:E7" xr:uid="{4965D983-3642-4108-AEBF-4A5A71BF2072}"/>
    <dataValidation allowBlank="1" showInputMessage="1" showErrorMessage="1" promptTitle="作業所長名を入力して下さい。" prompt="　" sqref="E10:K12 E65546:K65548 E131082:K131084 E196618:K196620 E262154:K262156 E327690:K327692 E393226:K393228 E458762:K458764 E524298:K524300 E589834:K589836 E655370:K655372 E720906:K720908 E786442:K786444 E851978:K851980 E917514:K917516 E983050:K983052" xr:uid="{6A44231B-7C28-4606-BD72-7223F1A7B333}"/>
    <dataValidation type="list" allowBlank="1" showInputMessage="1" promptTitle="▼をクリックして選択して下さい。" prompt="_x000a_ほとんどの方はＲＨプラスですが、_x000a_ＲＨマイナスの方はＲＨ－を_x000a_選択して下さい。" sqref="AP21:AP80 AP65557:AP65616 AP131093:AP131152 AP196629:AP196688 AP262165:AP262224 AP327701:AP327760 AP393237:AP393296 AP458773:AP458832 AP524309:AP524368 AP589845:AP589904 AP655381:AP655440 AP720917:AP720976 AP786453:AP786512 AP851989:AP852048 AP917525:AP917584 AP983061:AP983120" xr:uid="{FCC8BA0F-6784-40C4-8FEC-93639E00C5AD}">
      <formula1>"Ｏ,Ａ,Ｂ,ＡＢ,　,RH -　Ｏ,RH -　Ａ,RH -　Ｂ,RH -　ＡＢ,"</formula1>
    </dataValidation>
    <dataValidation imeMode="hiragana" allowBlank="1" showInputMessage="1" showErrorMessage="1" promptTitle="ふりがなを　ひらがな　で入力して下さい。" prompt="　" sqref="C65557:G65558 C131093:G131094 C196629:G196630 C262165:G262166 C327701:G327702 C393237:G393238 C458773:G458774 C524309:G524310 C589845:G589846 C655381:G655382 C720917:G720918 C786453:G786454 C851989:G851990 C917525:G917526 C983061:G983062" xr:uid="{A3201FCD-7C21-414B-9C4D-0E4F311100A9}"/>
    <dataValidation type="list" errorStyle="information" allowBlank="1" showInputMessage="1" promptTitle="▼をクリックして選択して下さい。" prompt="現・・・現場代理人　　技・・・主任技術者_x000a_主・・・作業主任者　　職・・・職長_x000a_安・・・安全衛生責任者_x000a_女・・・女性作業員_x000a_能･･･能力向上教育_x000a_再・・・危険有害業務・再発防止教育_x000a_基・・・基幹技能者_x000a_18歳未満の場合は、右下のマスに　未　が_x000a_自動入力されます。_x000a__x000a_" sqref="K21:K26 K65557:K65562 K131093:K131098 K196629:K196634 K262165:K262170 K327701:K327706 K393237:K393242 K458773:K458778 K524309:K524314 K589845:K589850 K655381:K655386 K720917:K720922 K786453:K786458 K851989:K851994 K917525:K917530 K983061:K983066 L21:L24 L65557:L65560 L131093:L131096 L196629:L196632 L262165:L262168 L327701:L327704 L393237:L393240 L458773:L458776 L524309:L524312 L589845:L589848 L655381:L655384 L720917:L720920 L786453:L786456 L851989:L851992 L917525:L917528 L983061:L983064" xr:uid="{133F42ED-DD21-44B0-84AE-3D64CB0D09A1}">
      <formula1>"現,技,主,職,安,女,能,再,基"</formula1>
    </dataValidation>
    <dataValidation type="list" allowBlank="1" showInputMessage="1" promptTitle="▼をクリックして選択もしくは直接入力して下さい。　　　" prompt="□自動車(普通)  □自動車(中型)  □自動車(大型)_x000a_□自動車(大特)　_x000a_□クレーン(5t以上)　□移動式クレーン(5t以上)_x000a__x000a_□１級建築施工管理技士  □１級土木施工管理技士_x000a_□とび一級技能士  □１級コンクリート圧送施工技能士_x000a_□その他(　　　　　　　　　　　　)" sqref="BF65557:BF65616 BF131093:BF131152 BF196629:BF196688 BF262165:BF262224 BF327701:BF327760 BF393237:BF393296 BF458773:BF458832 BF524309:BF524368 BF589845:BF589904 BF655381:BF655440 BF720917:BF720976 BF786453:BF786512 BF851989:BF852048 BF917525:BF917584 BF983061:BF983120" xr:uid="{FD9AB3B8-BFFF-4FC9-B570-EC95FE34F273}">
      <formula1>"自動車(普通),自動車(中型),自動車(大型),自動車(大特),クレーン(5t以上),移動式クレーン(5t以上) ,１級建築施工管理技士,１級土木施工管理技士,１級とび技能士,１級ｺﾝｸﾘｰﾄ圧送施工技能士,その他(　　　　　　　　　　　　)"</formula1>
    </dataValidation>
    <dataValidation type="list" allowBlank="1" showInputMessage="1" promptTitle="▼をクリックして　全建統一・・・　の表示を選択して下さい。" prompt="_x000a_他の作業員名簿にリンクします。" sqref="A65539:L65539 A131075:L131075 A196611:L196611 A262147:L262147 A327683:L327683 A393219:L393219 A458755:L458755 A524291:L524291 A589827:L589827 A655363:L655363 A720899:L720899 A786435:L786435 A851971:L851971 A917507:L917507 A983043:L983043" xr:uid="{6CBD8DD6-D212-4978-BBC6-4BBD38EC7006}">
      <formula1>"全建統一様式　第５号　（一部､三浦組様式に変更）"</formula1>
    </dataValidation>
    <dataValidation type="list" allowBlank="1" showInputMessage="1" promptTitle="▼をクリックして職種を選択できます。" prompt="_x000a_直接入力もできます。" sqref="H65557:J65616 H131093:J131152 H196629:J196688 H262165:J262224 H327701:J327760 H393237:J393296 H458773:J458832 H524309:J524368 H589845:J589904 H655381:J655440 H720917:J720976 H786453:J786512 H851989:J852048 H917525:J917584 H983061:J983120 H21:J80" xr:uid="{92B168E7-A6CE-4AB3-B56E-FA5299BB6C1A}">
      <formula1>"土工,鳶工,大工,測量,オペレーター,鉄筋,型枠,左官,塗装,電気,配管,植栽,解体,営業,管理"</formula1>
    </dataValidation>
    <dataValidation allowBlank="1" showInputMessage="1" showErrorMessage="1" promptTitle="挿入・削除は絶対にしないで下さい！！　　　　　　　　　　　　　" prompt="【他の番号へ作業員のデータをコピーする場合】_x000a_校閲→シート保護の解除　をクリックした後、_x000a_作業員データ行（６行分　例．20～25行）を_x000a_選択してコピー。コピー先へ貼付。_x000a_コピー後は、必ず　校閲→シートの保護　を_x000a_クリックして下さい。_x000a_尚、送り出し教育・新規入場者教育実施_x000a_報告書へデータのリンク設定もコピーされます_x000a_が、○をつけたアンケート項目は再入力が_x000a_必要です。_x000a__x000a__x000a_" sqref="B65557:B65616 B131093:B131152 B196629:B196688 B262165:B262224 B327701:B327760 B393237:B393296 B458773:B458832 B524309:B524368 B589845:B589904 B655381:B655440 B720917:B720976 B786453:B786512 B851989:B852048 B917525:B917584 B983061:B983120" xr:uid="{255D78AA-C604-4FAA-9709-0AB2A92C1C16}"/>
    <dataValidation type="list" errorStyle="warning" allowBlank="1" showInputMessage="1" showErrorMessage="1" promptTitle="▼をクリックして該当する種別を選択して下さい。" prompt="_x000a_・健康保険組合（組合管掌健康保険）_x000a__x000a_・協会けんぽ（全国健康保険管掌保険）_x000a_　　　　　　　　　　　　　　　　・・・旧名称　政府管掌_x000a_・建設国保（東京土建などで手続き）_x000a__x000a_・国民健康保険（市役所などで手続き）_x000a__x000a_・適用除外（後期高齢者など）_x000a_" sqref="AW27:AW28 AW33:AW34 AW39:AW40 AW45:AW46 AW51:AW52 AW57:AW58 AW63:AW64 AW69:AW70 AW75:AW76 AW21:AW22" xr:uid="{B27598C4-984F-4D57-ACF6-D34EE44664AB}">
      <formula1>"健康保険組合,協会けんぽ,建設国保,国民健康保険,適用除外"</formula1>
    </dataValidation>
    <dataValidation type="list" errorStyle="warning" imeMode="halfAlpha" allowBlank="1" showInputMessage="1" promptTitle="雇入年月日を西暦で入力して下さい。　　　　" prompt="入力例　　2013/12/5　_x000a_→平成25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の和暦を選択してください。_x000a_" sqref="M75:R76 M27:R28 M33:R34 M39:R40 M45:R46 M51:R52 M57:R58 M63:R64 M69:R70 M21:R22" xr:uid="{1E704A85-8CF8-4879-9D22-C75B74EABA48}">
      <formula1>"　　年　月　日,Ｓ　年　月　日,Ｈ　年　月　日,Ｒ　年　月　日"</formula1>
    </dataValidation>
    <dataValidation type="list" errorStyle="warning" imeMode="halfAlpha" allowBlank="1" showInputMessage="1" promptTitle="生年月日を西暦で入力して下さい。　　　　　　　　　　　　　　　　" prompt="入力例　　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該当和暦に変更してください。_x000a_" sqref="S75:X77 S27:X29 S33:X35 S39:X41 S45:X47 S51:X53 S57:X59 S63:X65 S69:X71 S21:X23" xr:uid="{AAE00813-8091-4A12-9E58-BC0F3A880BE9}">
      <formula1>"　   　年　月　日,Ｓ　年　月　日,Ｈ　年　月　日,Ｒ　年　月　日"</formula1>
    </dataValidation>
    <dataValidation type="list" allowBlank="1" showInputMessage="1" promptTitle="最近の健康診断日を西暦で入力して下さい。　　　　　　　　　　　　" prompt="注．作成日より１年以上前の健康診断は無効です。_x000a_（労働安全衛生法第66条と労働安全衛生法規則第43条、44条により、事業所は従業員を雇い入れるときと、その後１年以内ごとに１回、定期的に一般の健康診断を実施する義務があります。保管は５年） _x000a_入力例　　2013/12/5　_x000a__x000a_※手書き記入時は、▼をクリックして、該当和暦を選択してください。_x000a__x000a_" sqref="AJ69:AO70 AJ75:AO76 AJ63:AO64 AJ57:AO58 AJ51:AO52 AJ45:AO46 AJ39:AO40 AJ33:AO34 AJ27:AO28 AJ21:AO22" xr:uid="{223A5043-9808-40F5-8686-DC4955A35CA8}">
      <formula1>"令和　　年　　月　　日,平成　　年　　月　　日"</formula1>
    </dataValidation>
    <dataValidation type="list" allowBlank="1" showInputMessage="1" promptTitle="最近の特殊健康診断日を西暦で入力して下さい。" prompt="注．安衛法第６６条や各法規を確認して、有害業務に従事する労働者に対する特殊健康診断を適切に受けて下さい。_x000a_入力例　　2013/12/5　_x000a__x000a_※手書き記入時は、▼をクリックして該当和暦を選択してください。" sqref="AQ21:AV23 AQ27:AV29 AQ33:AV35 AQ39:AV41 AQ45:AV47 AQ51:AV53 AQ57:AV59 AQ63:AV65 AQ69:AV71 AQ75:AV77" xr:uid="{A5321CFA-28BF-494E-A909-DBD4143C52E3}">
      <formula1>"令和　　年　　月　　日,平成　　年　　月　　日"</formula1>
    </dataValidation>
    <dataValidation allowBlank="1" showInputMessage="1" showErrorMessage="1" promptTitle="雇入年月日と作成日データにより、雇入年数が自動入力されます。" prompt="　" sqref="P65562 P131098 P196634 P262170 P327706 P393242 P458778 P524314 P589850 P655386 P720922 P786458 P851994 P917530 P983066 P65568 P131104 P196640 P262176 P327712 P393248 P458784 P524320 P589856 P655392 P720928 P786464 P852000 P917536 P983072 P65574 P131110 P196646 P262182 P327718 P393254 P458790 P524326 P589862 P655398 P720934 P786470 P852006 P917542 P983078 P65580 P131116 P196652 P262188 P327724 P393260 P458796 P524332 P589868 P655404 P720940 P786476 P852012 P917548 P983084 P65586 P131122 P196658 P262194 P327730 P393266 P458802 P524338 P589874 P655410 P720946 P786482 P852018 P917554 P983090 P65592 P131128 P196664 P262200 P327736 P393272 P458808 P524344 P589880 P655416 P720952 P786488 P852024 P917560 P983096 P65598 P131134 P196670 P262206 P327742 P393278 P458814 P524350 P589886 P655422 P720958 P786494 P852030 P917566 P983102 P65604 P131140 P196676 P262212 P327748 P393284 P458820 P524356 P589892 P655428 P720964 P786500 P852036 P917572 P983108 P65610 P131146 P196682 P262218 P327754 P393290 P458826 P524362 P589898 P655434 P720970 P786506 P852042 P917578 P983114 P65616 P131152 P196688 P262224 P327760 P393296 P458832 P524368 P589904 P655440 P720976 P786512 P852048 P917584 P983120" xr:uid="{DBA16C14-FE44-4AD4-8111-4E251FA5863C}"/>
    <dataValidation type="list" errorStyle="information" allowBlank="1" showInputMessage="1" showErrorMessage="1" errorTitle="計算式が入っています。" error="他のマスで足りない場合のみ_x000a_使用して下さい。" promptTitle="18歳未満の場合は、こちらに　未　が自動入力されます。" prompt="_x000a_下記の選択も可能です。_x000a_現・・・現場代理人_x000a_技・・・主任技術者_x000a_主・・・作業主任者_x000a_職・・・職長_x000a_安・・・安全衛生責任者_x000a_女・・・女性作業員_x000a_能･･･能力向上教育_x000a_再・・・危険有害業務・再発防止教育_x000a_基・・・基幹技能者_x000a__x000a_" sqref="L25:L26 L65561:L65562 L131097:L131098 L196633:L196634 L262169:L262170 L327705:L327706 L393241:L393242 L458777:L458778 L524313:L524314 L589849:L589850 L655385:L655386 L720921:L720922 L786457:L786458 L851993:L851994 L917529:L917530 L983065:L983066 L67:L68 L65603:L65604 L131139:L131140 L196675:L196676 L262211:L262212 L327747:L327748 L393283:L393284 L458819:L458820 L524355:L524356 L589891:L589892 L655427:L655428 L720963:L720964 L786499:L786500 L852035:L852036 L917571:L917572 L983107:L983108 L73:L74 L65609:L65610 L131145:L131146 L196681:L196682 L262217:L262218 L327753:L327754 L393289:L393290 L458825:L458826 L524361:L524362 L589897:L589898 L655433:L655434 L720969:L720970 L786505:L786506 L852041:L852042 L917577:L917578 L983113:L983114 L31:L32 L65567:L65568 L131103:L131104 L196639:L196640 L262175:L262176 L327711:L327712 L393247:L393248 L458783:L458784 L524319:L524320 L589855:L589856 L655391:L655392 L720927:L720928 L786463:L786464 L851999:L852000 L917535:L917536 L983071:L983072 L37:L38 L65573:L65574 L131109:L131110 L196645:L196646 L262181:L262182 L327717:L327718 L393253:L393254 L458789:L458790 L524325:L524326 L589861:L589862 L655397:L655398 L720933:L720934 L786469:L786470 L852005:L852006 L917541:L917542 L983077:L983078 L49:L50 L65585:L65586 L131121:L131122 L196657:L196658 L262193:L262194 L327729:L327730 L393265:L393266 L458801:L458802 L524337:L524338 L589873:L589874 L655409:L655410 L720945:L720946 L786481:L786482 L852017:L852018 L917553:L917554 L983089:L983090 L43:L44 L65579:L65580 L131115:L131116 L196651:L196652 L262187:L262188 L327723:L327724 L393259:L393260 L458795:L458796 L524331:L524332 L589867:L589868 L655403:L655404 L720939:L720940 L786475:L786476 L852011:L852012 L917547:L917548 L983083:L983084 L55:L56 L65591:L65592 L131127:L131128 L196663:L196664 L262199:L262200 L327735:L327736 L393271:L393272 L458807:L458808 L524343:L524344 L589879:L589880 L655415:L655416 L720951:L720952 L786487:L786488 L852023:L852024 L917559:L917560 L983095:L983096 L61:L62 L65597:L65598 L131133:L131134 L196669:L196670 L262205:L262206 L327741:L327742 L393277:L393278 L458813:L458814 L524349:L524350 L589885:L589886 L655421:L655422 L720957:L720958 L786493:L786494 L852029:L852030 L917565:L917566 L983101:L983102 L79:L80 L65615:L65616 L131151:L131152 L196687:L196688 L262223:L262224 L327759:L327760 L393295:L393296 L458831:L458832 L524367:L524368 L589903:L589904 L655439:L655440 L720975:L720976 L786511:L786512 L852047:L852048 L917583:L917584 L983119:L983120" xr:uid="{007E188C-8ED9-4FEB-A185-0E229BFC9971}">
      <formula1>"現,技,主,職,安,女,能,再,基"</formula1>
    </dataValidation>
    <dataValidation type="list" errorStyle="information" allowBlank="1" showInputMessage="1" promptTitle="▼をクリックして選択して下さい。" prompt="現・・・現場代理人_x000a_技・・・主任技術者_x000a_主・・・作業主任者_x000a_職・・・職長_x000a_安・・・安全衛生責任者_x000a_女・・・女性作業員_x000a_能･･･能力向上教育_x000a_再・・・危険有害業務・再発防止教育_x000a_基・・・基幹技能者_x000a__x000a_18歳未満の場合は、右下のマスに　未　が_x000a_自動入力されます。_x000a__x000a_" sqref="K79:K80 K65615:K65616 K131151:K131152 K196687:K196688 K262223:K262224 K327759:K327760 K393295:K393296 K458831:K458832 K524367:K524368 K589903:K589904 K655439:K655440 K720975:K720976 K786511:K786512 K852047:K852048 K917583:K917584 K983119:K983120 K75:L78 K65611:L65614 K131147:L131150 K196683:L196686 K262219:L262222 K327755:L327758 K393291:L393294 K458827:L458830 K524363:L524366 K589899:L589902 K655435:L655438 K720971:L720974 K786507:L786510 K852043:L852046 K917579:L917582 K983115:L983118 K45:L48 K65581:L65584 K131117:L131120 K196653:L196656 K262189:L262192 K327725:L327728 K393261:L393264 K458797:L458800 K524333:L524336 K589869:L589872 K655405:L655408 K720941:L720944 K786477:L786480 K852013:L852016 K917549:L917552 K983085:L983088 K69:L72 K65605:L65608 K131141:L131144 K196677:L196680 K262213:L262216 K327749:L327752 K393285:L393288 K458821:L458824 K524357:L524360 K589893:L589896 K655429:L655432 K720965:L720968 K786501:L786504 K852037:L852040 K917573:L917576 K983109:L983112 K27:L30 K65563:L65566 K131099:L131102 K196635:L196638 K262171:L262174 K327707:L327710 K393243:L393246 K458779:L458782 K524315:L524318 K589851:L589854 K655387:L655390 K720923:L720926 K786459:L786462 K851995:L851998 K917531:L917534 K983067:L983070 K33:L36 K65569:L65572 K131105:L131108 K196641:L196644 K262177:L262180 K327713:L327716 K393249:L393252 K458785:L458788 K524321:L524324 K589857:L589860 K655393:L655396 K720929:L720932 K786465:L786468 K852001:L852004 K917537:L917540 K983073:L983076 K39:L42 K65575:L65578 K131111:L131114 K196647:L196650 K262183:L262186 K327719:L327722 K393255:L393258 K458791:L458794 K524327:L524330 K589863:L589866 K655399:L655402 K720935:L720938 K786471:L786474 K852007:L852010 K917543:L917546 K983079:L983082 K51:L54 K65587:L65590 K131123:L131126 K196659:L196662 K262195:L262198 K327731:L327734 K393267:L393270 K458803:L458806 K524339:L524342 K589875:L589878 K655411:L655414 K720947:L720950 K786483:L786486 K852019:L852022 K917555:L917558 K983091:L983094 K49:K50 K65585:K65586 K131121:K131122 K196657:K196658 K262193:K262194 K327729:K327730 K393265:K393266 K458801:K458802 K524337:K524338 K589873:K589874 K655409:K655410 K720945:K720946 K786481:K786482 K852017:K852018 K917553:K917554 K983089:K983090 K55:K56 K65591:K65592 K131127:K131128 K196663:K196664 K262199:K262200 K327735:K327736 K393271:K393272 K458807:K458808 K524343:K524344 K589879:K589880 K655415:K655416 K720951:K720952 K786487:K786488 K852023:K852024 K917559:K917560 K983095:K983096 K57:L60 K65593:L65596 K131129:L131132 K196665:L196668 K262201:L262204 K327737:L327740 K393273:L393276 K458809:L458812 K524345:L524348 K589881:L589884 K655417:L655420 K720953:L720956 K786489:L786492 K852025:L852028 K917561:L917564 K983097:L983100 K63:L66 K65599:L65602 K131135:L131138 K196671:L196674 K262207:L262210 K327743:L327746 K393279:L393282 K458815:L458818 K524351:L524354 K589887:L589890 K655423:L655426 K720959:L720962 K786495:L786498 K852031:L852034 K917567:L917570 K983103:L983106 K73:K74 K65609:K65610 K131145:K131146 K196681:K196682 K262217:K262218 K327753:K327754 K393289:K393290 K458825:K458826 K524361:K524362 K589897:K589898 K655433:K655434 K720969:K720970 K786505:K786506 K852041:K852042 K917577:K917578 K983113:K983114 K31:K32 K65567:K65568 K131103:K131104 K196639:K196640 K262175:K262176 K327711:K327712 K393247:K393248 K458783:K458784 K524319:K524320 K589855:K589856 K655391:K655392 K720927:K720928 K786463:K786464 K851999:K852000 K917535:K917536 K983071:K983072 K37:K38 K65573:K65574 K131109:K131110 K196645:K196646 K262181:K262182 K327717:K327718 K393253:K393254 K458789:K458790 K524325:K524326 K589861:K589862 K655397:K655398 K720933:K720934 K786469:K786470 K852005:K852006 K917541:K917542 K983077:K983078 K43:K44 K65579:K65580 K131115:K131116 K196651:K196652 K262187:K262188 K327723:K327724 K393259:K393260 K458795:K458796 K524331:K524332 K589867:K589868 K655403:K655404 K720939:K720940 K786475:K786476 K852011:K852012 K917547:K917548 K983083:K983084 K61:K62 K65597:K65598 K131133:K131134 K196669:K196670 K262205:K262206 K327741:K327742 K393277:K393278 K458813:K458814 K524349:K524350 K589885:K589886 K655421:K655422 K720957:K720958 K786493:K786494 K852029:K852030 K917565:K917566 K983101:K983102 K67:K68 K65603:K65604 K131139:K131140 K196675:K196676 K262211:K262212 K327747:K327748 K393283:K393284 K458819:K458820 K524355:K524356 K589891:K589892 K655427:K655428 K720963:K720964 K786499:K786500 K852035:K852036 K917571:K917572 K983107:K983108" xr:uid="{1D5967F5-4C36-4B37-BA2B-F2971376DD1C}">
      <formula1>"現,技,主,職,安,女,能,再,基"</formula1>
    </dataValidation>
    <dataValidation allowBlank="1" showInputMessage="1" showErrorMessage="1" promptTitle="三浦組にて手書きします。" prompt="_x000a_※入力不要！" sqref="BJ65560 BJ131096 BJ196632 BJ262168 BJ327704 BJ393240 BJ458776 BJ524312 BJ589848 BJ655384 BJ720920 BJ786456 BJ851992 BJ917528 BJ983064 BJ65557 BJ131093 BJ196629 BJ262165 BJ327701 BJ393237 BJ458773 BJ524309 BJ589845 BJ655381 BJ720917 BJ786453 BJ851989 BJ917525 BJ983061 BI65557:BI65616 BI131093:BI131152 BI196629:BI196688 BI262165:BI262224 BI327701:BI327760 BI393237:BI393296 BI458773:BI458832 BI524309:BI524368 BI589845:BI589904 BI655381:BI655440 BI720917:BI720976 BI786453:BI786512 BI851989:BI852048 BI917525:BI917584 BI983061:BI983120 BJ65605 BJ131141 BJ196677 BJ262213 BJ327749 BJ393285 BJ458821 BJ524357 BJ589893 BJ655429 BJ720965 BJ786501 BJ852037 BJ917573 BJ983109 BJ65566 BJ131102 BJ196638 BJ262174 BJ327710 BJ393246 BJ458782 BJ524318 BJ589854 BJ655390 BJ720926 BJ786462 BJ851998 BJ917534 BJ983070 BJ65572 BJ131108 BJ196644 BJ262180 BJ327716 BJ393252 BJ458788 BJ524324 BJ589860 BJ655396 BJ720932 BJ786468 BJ852004 BJ917540 BJ983076 BK65557:BO65616 BK131093:BO131152 BK196629:BO196688 BK262165:BO262224 BK327701:BO327760 BK393237:BO393296 BK458773:BO458832 BK524309:BO524368 BK589845:BO589904 BK655381:BO655440 BK720917:BO720976 BK786453:BO786512 BK851989:BO852048 BK917525:BO917584 BK983061:BO983120 BJ65563 BJ131099 BJ196635 BJ262171 BJ327707 BJ393243 BJ458779 BJ524315 BJ589851 BJ655387 BJ720923 BJ786459 BJ851995 BJ917531 BJ983067 BJ65569 BJ131105 BJ196641 BJ262177 BJ327713 BJ393249 BJ458785 BJ524321 BJ589857 BJ655393 BJ720929 BJ786465 BJ852001 BJ917537 BJ983073 BJ65575 BJ131111 BJ196647 BJ262183 BJ327719 BJ393255 BJ458791 BJ524327 BJ589863 BJ655399 BJ720935 BJ786471 BJ852007 BJ917543 BJ983079 BJ65578 BJ131114 BJ196650 BJ262186 BJ327722 BJ393258 BJ458794 BJ524330 BJ589866 BJ655402 BJ720938 BJ786474 BJ852010 BJ917546 BJ983082 BJ65584 BJ131120 BJ196656 BJ262192 BJ327728 BJ393264 BJ458800 BJ524336 BJ589872 BJ655408 BJ720944 BJ786480 BJ852016 BJ917552 BJ983088 BJ65581 BJ131117 BJ196653 BJ262189 BJ327725 BJ393261 BJ458797 BJ524333 BJ589869 BJ655405 BJ720941 BJ786477 BJ852013 BJ917549 BJ983085 BJ65587 BJ131123 BJ196659 BJ262195 BJ327731 BJ393267 BJ458803 BJ524339 BJ589875 BJ655411 BJ720947 BJ786483 BJ852019 BJ917555 BJ983091 BJ65590 BJ131126 BJ196662 BJ262198 BJ327734 BJ393270 BJ458806 BJ524342 BJ589878 BJ655414 BJ720950 BJ786486 BJ852022 BJ917558 BJ983094 BJ65596 BJ131132 BJ196668 BJ262204 BJ327740 BJ393276 BJ458812 BJ524348 BJ589884 BJ655420 BJ720956 BJ786492 BJ852028 BJ917564 BJ983100 BJ65593 BJ131129 BJ196665 BJ262201 BJ327737 BJ393273 BJ458809 BJ524345 BJ589881 BJ655417 BJ720953 BJ786489 BJ852025 BJ917561 BJ983097 BJ65599 BJ131135 BJ196671 BJ262207 BJ327743 BJ393279 BJ458815 BJ524351 BJ589887 BJ655423 BJ720959 BJ786495 BJ852031 BJ917567 BJ983103 BJ65602 BJ131138 BJ196674 BJ262210 BJ327746 BJ393282 BJ458818 BJ524354 BJ589890 BJ655426 BJ720962 BJ786498 BJ852034 BJ917570 BJ983106 BJ65608 BJ131144 BJ196680 BJ262216 BJ327752 BJ393288 BJ458824 BJ524360 BJ589896 BJ655432 BJ720968 BJ786504 BJ852040 BJ917576 BJ983112 BJ65611 BJ131147 BJ196683 BJ262219 BJ327755 BJ393291 BJ458827 BJ524363 BJ589899 BJ655435 BJ720971 BJ786507 BJ852043 BJ917579 BJ983115 BJ65614 BJ131150 BJ196686 BJ262222 BJ327758 BJ393294 BJ458830 BJ524366 BJ589902 BJ655438 BJ720974 BJ786510 BJ852046 BJ917582 BJ983118" xr:uid="{549FFA69-61D1-4795-91E7-0455F5A95234}"/>
    <dataValidation allowBlank="1" showInputMessage="1" showErrorMessage="1" promptTitle="ふりがなを　ひらがな　で入力して下さい。" prompt="　" sqref="C65611:G65612 C131147:G131148 C196683:G196684 C262219:G262220 C327755:G327756 C393291:G393292 C458827:G458828 C524363:G524364 C589899:G589900 C655435:G655436 C720971:G720972 C786507:G786508 C852043:G852044 C917579:G917580 C983115:G983116 C65599:G65600 C131135:G131136 C196671:G196672 C262207:G262208 C327743:G327744 C393279:G393280 C458815:G458816 C524351:G524352 C589887:G589888 C655423:G655424 C720959:G720960 C786495:G786496 C852031:G852032 C917567:G917568 C983103:G983104 C65605:G65606 C131141:G131142 C196677:G196678 C262213:G262214 C327749:G327750 C393285:G393286 C458821:G458822 C524357:G524358 C589893:G589894 C655429:G655430 C720965:G720966 C786501:G786502 C852037:G852038 C917573:G917574 C983109:G983110 C65563:G65564 C131099:G131100 C196635:G196636 C262171:G262172 C327707:G327708 C393243:G393244 C458779:G458780 C524315:G524316 C589851:G589852 C655387:G655388 C720923:G720924 C786459:G786460 C851995:G851996 C917531:G917532 C983067:G983068 C65569:G65570 C131105:G131106 C196641:G196642 C262177:G262178 C327713:G327714 C393249:G393250 C458785:G458786 C524321:G524322 C589857:G589858 C655393:G655394 C720929:G720930 C786465:G786466 C852001:G852002 C917537:G917538 C983073:G983074 C65581:G65582 C131117:G131118 C196653:G196654 C262189:G262190 C327725:G327726 C393261:G393262 C458797:G458798 C524333:G524334 C589869:G589870 C655405:G655406 C720941:G720942 C786477:G786478 C852013:G852014 C917549:G917550 C983085:G983086 C65575:G65576 C131111:G131112 C196647:G196648 C262183:G262184 C327719:G327720 C393255:G393256 C458791:G458792 C524327:G524328 C589863:G589864 C655399:G655400 C720935:G720936 C786471:G786472 C852007:G852008 C917543:G917544 C983079:G983080 C65587:G65588 C131123:G131124 C196659:G196660 C262195:G262196 C327731:G327732 C393267:G393268 C458803:G458804 C524339:G524340 C589875:G589876 C655411:G655412 C720947:G720948 C786483:G786484 C852019:G852020 C917555:G917556 C983091:G983092 C65593:G65594 C131129:G131130 C196665:G196666 C262201:G262202 C327737:G327738 C393273:G393274 C458809:G458810 C524345:G524346 C589881:G589882 C655417:G655418 C720953:G720954 C786489:G786490 C852025:G852026 C917561:G917562 C983097:G983098" xr:uid="{101918FB-ECEA-458C-A718-53A9A534F6DE}"/>
    <dataValidation allowBlank="1" showInputMessage="1" showErrorMessage="1" promptTitle="氏名を　入力して下さい。" prompt="　" sqref="C65559:G65562 C131095:G131098 C196631:G196634 C262167:G262170 C327703:G327706 C393239:G393242 C458775:G458778 C524311:G524314 C589847:G589850 C655383:G655386 C720919:G720922 C786455:G786458 C851991:G851994 C917527:G917530 C983063:G983066 C65601:G65604 C131137:G131140 C196673:G196676 C262209:G262212 C327745:G327748 C393281:G393284 C458817:G458820 C524353:G524356 C589889:G589892 C655425:G655428 C720961:G720964 C786497:G786500 C852033:G852036 C917569:G917572 C983105:G983108 C65607:G65610 C131143:G131146 C196679:G196682 C262215:G262218 C327751:G327754 C393287:G393290 C458823:G458826 C524359:G524362 C589895:G589898 C655431:G655434 C720967:G720970 C786503:G786506 C852039:G852042 C917575:G917578 C983111:G983114 C65565:G65568 C131101:G131104 C196637:G196640 C262173:G262176 C327709:G327712 C393245:G393248 C458781:G458784 C524317:G524320 C589853:G589856 C655389:G655392 C720925:G720928 C786461:G786464 C851997:G852000 C917533:G917536 C983069:G983072 C65571:G65574 C131107:G131110 C196643:G196646 C262179:G262182 C327715:G327718 C393251:G393254 C458787:G458790 C524323:G524326 C589859:G589862 C655395:G655398 C720931:G720934 C786467:G786470 C852003:G852006 C917539:G917542 C983075:G983078 C65583:G65586 C131119:G131122 C196655:G196658 C262191:G262194 C327727:G327730 C393263:G393266 C458799:G458802 C524335:G524338 C589871:G589874 C655407:G655410 C720943:G720946 C786479:G786482 C852015:G852018 C917551:G917554 C983087:G983090 C65577:G65580 C131113:G131116 C196649:G196652 C262185:G262188 C327721:G327724 C393257:G393260 C458793:G458796 C524329:G524332 C589865:G589868 C655401:G655404 C720937:G720940 C786473:G786476 C852009:G852012 C917545:G917548 C983081:G983084 C65589:G65592 C131125:G131128 C196661:G196664 C262197:G262200 C327733:G327736 C393269:G393272 C458805:G458808 C524341:G524344 C589877:G589880 C655413:G655416 C720949:G720952 C786485:G786488 C852021:G852024 C917557:G917560 C983093:G983096 C65595:G65598 C131131:G131134 C196667:G196670 C262203:G262206 C327739:G327742 C393275:G393278 C458811:G458814 C524347:G524350 C589883:G589886 C655419:G655422 C720955:G720958 C786491:G786494 C852027:G852030 C917563:G917566 C983099:G983102 C65613:G65616 C131149:G131152 C196685:G196688 C262221:G262224 C327757:G327760 C393293:G393296 C458829:G458832 C524365:G524368 C589901:G589904 C655437:G655440 C720973:G720976 C786509:G786512 C852045:G852048 C917581:G917584 C983117:G983120" xr:uid="{BFB9B0E5-3948-44DF-8A02-62EF82287146}"/>
    <dataValidation allowBlank="1" showInputMessage="1" promptTitle="現在住所を入力して下さい。" prompt="　" sqref="Y21:AD23 Y65557:AD65559 Y131093:AD131095 Y196629:AD196631 Y262165:AD262167 Y327701:AD327703 Y393237:AD393239 Y458773:AD458775 Y524309:AD524311 Y589845:AD589847 Y655381:AD655383 Y720917:AD720919 Y786453:AD786455 Y851989:AD851991 Y917525:AD917527 Y983061:AD983063 Y27:AD29 Y65563:AD65565 Y131099:AD131101 Y196635:AD196637 Y262171:AD262173 Y327707:AD327709 Y393243:AD393245 Y458779:AD458781 Y524315:AD524317 Y589851:AD589853 Y655387:AD655389 Y720923:AD720925 Y786459:AD786461 Y851995:AD851997 Y917531:AD917533 Y983067:AD983069 Y33:AD35 Y65569:AD65571 Y131105:AD131107 Y196641:AD196643 Y262177:AD262179 Y327713:AD327715 Y393249:AD393251 Y458785:AD458787 Y524321:AD524323 Y589857:AD589859 Y655393:AD655395 Y720929:AD720931 Y786465:AD786467 Y852001:AD852003 Y917537:AD917539 Y983073:AD983075 Y39:AD41 Y65575:AD65577 Y131111:AD131113 Y196647:AD196649 Y262183:AD262185 Y327719:AD327721 Y393255:AD393257 Y458791:AD458793 Y524327:AD524329 Y589863:AD589865 Y655399:AD655401 Y720935:AD720937 Y786471:AD786473 Y852007:AD852009 Y917543:AD917545 Y983079:AD983081 Y45:AD47 Y65581:AD65583 Y131117:AD131119 Y196653:AD196655 Y262189:AD262191 Y327725:AD327727 Y393261:AD393263 Y458797:AD458799 Y524333:AD524335 Y589869:AD589871 Y655405:AD655407 Y720941:AD720943 Y786477:AD786479 Y852013:AD852015 Y917549:AD917551 Y983085:AD983087 Y51:AD53 Y65587:AD65589 Y131123:AD131125 Y196659:AD196661 Y262195:AD262197 Y327731:AD327733 Y393267:AD393269 Y458803:AD458805 Y524339:AD524341 Y589875:AD589877 Y655411:AD655413 Y720947:AD720949 Y786483:AD786485 Y852019:AD852021 Y917555:AD917557 Y983091:AD983093 Y57:AD59 Y65593:AD65595 Y131129:AD131131 Y196665:AD196667 Y262201:AD262203 Y327737:AD327739 Y393273:AD393275 Y458809:AD458811 Y524345:AD524347 Y589881:AD589883 Y655417:AD655419 Y720953:AD720955 Y786489:AD786491 Y852025:AD852027 Y917561:AD917563 Y983097:AD983099 Y63:AD65 Y65599:AD65601 Y131135:AD131137 Y196671:AD196673 Y262207:AD262209 Y327743:AD327745 Y393279:AD393281 Y458815:AD458817 Y524351:AD524353 Y589887:AD589889 Y655423:AD655425 Y720959:AD720961 Y786495:AD786497 Y852031:AD852033 Y917567:AD917569 Y983103:AD983105 Y69:AD71 Y65605:AD65607 Y131141:AD131143 Y196677:AD196679 Y262213:AD262215 Y327749:AD327751 Y393285:AD393287 Y458821:AD458823 Y524357:AD524359 Y589893:AD589895 Y655429:AD655431 Y720965:AD720967 Y786501:AD786503 Y852037:AD852039 Y917573:AD917575 Y983109:AD983111 Y75:AD77 Y65611:AD65613 Y131147:AD131149 Y196683:AD196685 Y262219:AD262221 Y327755:AD327757 Y393291:AD393293 Y458827:AD458829 Y524363:AD524365 Y589899:AD589901 Y655435:AD655437 Y720971:AD720973 Y786507:AD786509 Y852043:AD852045 Y917579:AD917581 Y983115:AD983117" xr:uid="{327A4761-6A25-438F-B77E-86110ADEEB68}"/>
    <dataValidation allowBlank="1" showInputMessage="1" promptTitle="血圧値（最大）を入力して下さい。" prompt="　" sqref="AJ24:AK25 AJ65560:AK65561 AJ131096:AK131097 AJ196632:AK196633 AJ262168:AK262169 AJ327704:AK327705 AJ393240:AK393241 AJ458776:AK458777 AJ524312:AK524313 AJ589848:AK589849 AJ655384:AK655385 AJ720920:AK720921 AJ786456:AK786457 AJ851992:AK851993 AJ917528:AK917529 AJ983064:AK983065 AJ30:AK31 AJ65566:AK65567 AJ131102:AK131103 AJ196638:AK196639 AJ262174:AK262175 AJ327710:AK327711 AJ393246:AK393247 AJ458782:AK458783 AJ524318:AK524319 AJ589854:AK589855 AJ655390:AK655391 AJ720926:AK720927 AJ786462:AK786463 AJ851998:AK851999 AJ917534:AK917535 AJ983070:AK983071 AJ65572:AK65573 AJ131108:AK131109 AJ196644:AK196645 AJ262180:AK262181 AJ327716:AK327717 AJ393252:AK393253 AJ458788:AK458789 AJ524324:AK524325 AJ589860:AK589861 AJ655396:AK655397 AJ720932:AK720933 AJ786468:AK786469 AJ852004:AK852005 AJ917540:AK917541 AJ983076:AK983077 AJ65578:AK65579 AJ131114:AK131115 AJ196650:AK196651 AJ262186:AK262187 AJ327722:AK327723 AJ393258:AK393259 AJ458794:AK458795 AJ524330:AK524331 AJ589866:AK589867 AJ655402:AK655403 AJ720938:AK720939 AJ786474:AK786475 AJ852010:AK852011 AJ917546:AK917547 AJ983082:AK983083 AJ65584:AK65585 AJ131120:AK131121 AJ196656:AK196657 AJ262192:AK262193 AJ327728:AK327729 AJ393264:AK393265 AJ458800:AK458801 AJ524336:AK524337 AJ589872:AK589873 AJ655408:AK655409 AJ720944:AK720945 AJ786480:AK786481 AJ852016:AK852017 AJ917552:AK917553 AJ983088:AK983089 AJ65590:AK65591 AJ131126:AK131127 AJ196662:AK196663 AJ262198:AK262199 AJ327734:AK327735 AJ393270:AK393271 AJ458806:AK458807 AJ524342:AK524343 AJ589878:AK589879 AJ655414:AK655415 AJ720950:AK720951 AJ786486:AK786487 AJ852022:AK852023 AJ917558:AK917559 AJ983094:AK983095 AJ65596:AK65597 AJ131132:AK131133 AJ196668:AK196669 AJ262204:AK262205 AJ327740:AK327741 AJ393276:AK393277 AJ458812:AK458813 AJ524348:AK524349 AJ589884:AK589885 AJ655420:AK655421 AJ720956:AK720957 AJ786492:AK786493 AJ852028:AK852029 AJ917564:AK917565 AJ983100:AK983101 AJ65602:AK65603 AJ131138:AK131139 AJ196674:AK196675 AJ262210:AK262211 AJ327746:AK327747 AJ393282:AK393283 AJ458818:AK458819 AJ524354:AK524355 AJ589890:AK589891 AJ655426:AK655427 AJ720962:AK720963 AJ786498:AK786499 AJ852034:AK852035 AJ917570:AK917571 AJ983106:AK983107 AJ65608:AK65609 AJ131144:AK131145 AJ196680:AK196681 AJ262216:AK262217 AJ327752:AK327753 AJ393288:AK393289 AJ458824:AK458825 AJ524360:AK524361 AJ589896:AK589897 AJ655432:AK655433 AJ720968:AK720969 AJ786504:AK786505 AJ852040:AK852041 AJ917576:AK917577 AJ983112:AK983113 AJ36:AK37 AJ65614:AK65615 AJ131150:AK131151 AJ196686:AK196687 AJ262222:AK262223 AJ327758:AK327759 AJ393294:AK393295 AJ458830:AK458831 AJ524366:AK524367 AJ589902:AK589903 AJ655438:AK655439 AJ720974:AK720975 AJ786510:AK786511 AJ852046:AK852047 AJ917582:AK917583 AJ983118:AK983119 AJ42:AK43 AJ48:AK49 AJ54:AK55 AJ60:AK61 AJ66:AK67 AJ72:AK73 AJ78:AK79" xr:uid="{1E5270C9-2B0A-4294-AE7F-53A4D5758EA9}"/>
    <dataValidation allowBlank="1" showInputMessage="1" showErrorMessage="1" promptTitle="血圧値（最少）を入力して下さい。" prompt="　" sqref="AN24:AO25 AN65560:AO65561 AN131096:AO131097 AN196632:AO196633 AN262168:AO262169 AN327704:AO327705 AN393240:AO393241 AN458776:AO458777 AN524312:AO524313 AN589848:AO589849 AN655384:AO655385 AN720920:AO720921 AN786456:AO786457 AN851992:AO851993 AN917528:AO917529 AN983064:AO983065 AN30:AO31 AN65566:AO65567 AN131102:AO131103 AN196638:AO196639 AN262174:AO262175 AN327710:AO327711 AN393246:AO393247 AN458782:AO458783 AN524318:AO524319 AN589854:AO589855 AN655390:AO655391 AN720926:AO720927 AN786462:AO786463 AN851998:AO851999 AN917534:AO917535 AN983070:AO983071 AN65572:AO65573 AN131108:AO131109 AN196644:AO196645 AN262180:AO262181 AN327716:AO327717 AN393252:AO393253 AN458788:AO458789 AN524324:AO524325 AN589860:AO589861 AN655396:AO655397 AN720932:AO720933 AN786468:AO786469 AN852004:AO852005 AN917540:AO917541 AN983076:AO983077 AN65578:AO65579 AN131114:AO131115 AN196650:AO196651 AN262186:AO262187 AN327722:AO327723 AN393258:AO393259 AN458794:AO458795 AN524330:AO524331 AN589866:AO589867 AN655402:AO655403 AN720938:AO720939 AN786474:AO786475 AN852010:AO852011 AN917546:AO917547 AN983082:AO983083 AN65584:AO65585 AN131120:AO131121 AN196656:AO196657 AN262192:AO262193 AN327728:AO327729 AN393264:AO393265 AN458800:AO458801 AN524336:AO524337 AN589872:AO589873 AN655408:AO655409 AN720944:AO720945 AN786480:AO786481 AN852016:AO852017 AN917552:AO917553 AN983088:AO983089 AN65590:AO65591 AN131126:AO131127 AN196662:AO196663 AN262198:AO262199 AN327734:AO327735 AN393270:AO393271 AN458806:AO458807 AN524342:AO524343 AN589878:AO589879 AN655414:AO655415 AN720950:AO720951 AN786486:AO786487 AN852022:AO852023 AN917558:AO917559 AN983094:AO983095 AN65596:AO65597 AN131132:AO131133 AN196668:AO196669 AN262204:AO262205 AN327740:AO327741 AN393276:AO393277 AN458812:AO458813 AN524348:AO524349 AN589884:AO589885 AN655420:AO655421 AN720956:AO720957 AN786492:AO786493 AN852028:AO852029 AN917564:AO917565 AN983100:AO983101 AN65602:AO65603 AN131138:AO131139 AN196674:AO196675 AN262210:AO262211 AN327746:AO327747 AN393282:AO393283 AN458818:AO458819 AN524354:AO524355 AN589890:AO589891 AN655426:AO655427 AN720962:AO720963 AN786498:AO786499 AN852034:AO852035 AN917570:AO917571 AN983106:AO983107 AN65608:AO65609 AN131144:AO131145 AN196680:AO196681 AN262216:AO262217 AN327752:AO327753 AN393288:AO393289 AN458824:AO458825 AN524360:AO524361 AN589896:AO589897 AN655432:AO655433 AN720968:AO720969 AN786504:AO786505 AN852040:AO852041 AN917576:AO917577 AN983112:AO983113 AN36:AO37 AN65614:AO65615 AN131150:AO131151 AN196686:AO196687 AN262222:AO262223 AN327758:AO327759 AN393294:AO393295 AN458830:AO458831 AN524366:AO524367 AN589902:AO589903 AN655438:AO655439 AN720974:AO720975 AN786510:AO786511 AN852046:AO852047 AN917582:AO917583 AN983118:AO983119 AN42:AO43 AN48:AO49 AN54:AO55 AN60:AO61 AN66:AO67 AN72:AO73 AN78:AO79" xr:uid="{C48CD3B0-0D45-43B3-9C05-7D873DEA9C3E}"/>
    <dataValidation type="whole" allowBlank="1" showInputMessage="1" showErrorMessage="1" errorTitle="４桁を超えています！" error="　" promptTitle="健康保険の番号　下４ｹﾀ　を入力して下さい。" prompt="（個人情報保護の観点から下４桁のみとなっています）_x000a__x000a_原本確認を求める場合もありますので、_x000a_正確に入力して下さい。" sqref="AY983115:AY983116 AY65557:AY65558 AY131093:AY131094 AY196629:AY196630 AY262165:AY262166 AY327701:AY327702 AY393237:AY393238 AY458773:AY458774 AY524309:AY524310 AY589845:AY589846 AY655381:AY655382 AY720917:AY720918 AY786453:AY786454 AY851989:AY851990 AY917525:AY917526 AY983061:AY983062 AY65563:AY65564 AY131099:AY131100 AY196635:AY196636 AY262171:AY262172 AY327707:AY327708 AY393243:AY393244 AY458779:AY458780 AY524315:AY524316 AY589851:AY589852 AY655387:AY655388 AY720923:AY720924 AY786459:AY786460 AY851995:AY851996 AY917531:AY917532 AY983067:AY983068 AY65569:AY65570 AY131105:AY131106 AY196641:AY196642 AY262177:AY262178 AY327713:AY327714 AY393249:AY393250 AY458785:AY458786 AY524321:AY524322 AY589857:AY589858 AY655393:AY655394 AY720929:AY720930 AY786465:AY786466 AY852001:AY852002 AY917537:AY917538 AY983073:AY983074 AY65575:AY65576 AY131111:AY131112 AY196647:AY196648 AY262183:AY262184 AY327719:AY327720 AY393255:AY393256 AY458791:AY458792 AY524327:AY524328 AY589863:AY589864 AY655399:AY655400 AY720935:AY720936 AY786471:AY786472 AY852007:AY852008 AY917543:AY917544 AY983079:AY983080 AY65581:AY65582 AY131117:AY131118 AY196653:AY196654 AY262189:AY262190 AY327725:AY327726 AY393261:AY393262 AY458797:AY458798 AY524333:AY524334 AY589869:AY589870 AY655405:AY655406 AY720941:AY720942 AY786477:AY786478 AY852013:AY852014 AY917549:AY917550 AY983085:AY983086 AY65587:AY65588 AY131123:AY131124 AY196659:AY196660 AY262195:AY262196 AY327731:AY327732 AY393267:AY393268 AY458803:AY458804 AY524339:AY524340 AY589875:AY589876 AY655411:AY655412 AY720947:AY720948 AY786483:AY786484 AY852019:AY852020 AY917555:AY917556 AY983091:AY983092 AY65593:AY65594 AY131129:AY131130 AY196665:AY196666 AY262201:AY262202 AY327737:AY327738 AY393273:AY393274 AY458809:AY458810 AY524345:AY524346 AY589881:AY589882 AY655417:AY655418 AY720953:AY720954 AY786489:AY786490 AY852025:AY852026 AY917561:AY917562 AY983097:AY983098 AY65599:AY65600 AY131135:AY131136 AY196671:AY196672 AY262207:AY262208 AY327743:AY327744 AY393279:AY393280 AY458815:AY458816 AY524351:AY524352 AY589887:AY589888 AY655423:AY655424 AY720959:AY720960 AY786495:AY786496 AY852031:AY852032 AY917567:AY917568 AY983103:AY983104 AY65605:AY65606 AY131141:AY131142 AY196677:AY196678 AY262213:AY262214 AY327749:AY327750 AY393285:AY393286 AY458821:AY458822 AY524357:AY524358 AY589893:AY589894 AY655429:AY655430 AY720965:AY720966 AY786501:AY786502 AY852037:AY852038 AY917573:AY917574 AY983109:AY983110 AY65611:AY65612 AY131147:AY131148 AY196683:AY196684 AY262219:AY262220 AY327755:AY327756 AY393291:AY393292 AY458827:AY458828 AY524363:AY524364 AY589899:AY589900 AY655435:AY655436 AY720971:AY720972 AY786507:AY786508 AY852043:AY852044 AY917579:AY917580" xr:uid="{F8C9268C-77B5-4EF9-9F8A-20A74C9D05BD}">
      <formula1>0</formula1>
      <formula2>9999</formula2>
    </dataValidation>
    <dataValidation type="list" errorStyle="warning" allowBlank="1" showInputMessage="1" showErrorMessage="1" promptTitle="▼をクリックして該当する種別を選択して下さい。" prompt="_x000a_・健康保険組合（組合管掌健康保険）_x000a__x000a_・協会けんぽ（全国健康保険管掌保険）_x000a_　　　　　　　　　　　　　　　　・・・旧名称　政府管掌_x000a_・建設国保（東京土建などで手続き）_x000a__x000a_・国民健康保険（市役所などで手続き）_x000a__x000a_・適用場外（75歳以上の後期高齢者、生活保護など）" sqref="AW65557:AX65558 AW131093:AX131094 AW196629:AX196630 AW262165:AX262166 AW327701:AX327702 AW393237:AX393238 AW458773:AX458774 AW524309:AX524310 AW589845:AX589846 AW655381:AX655382 AW720917:AX720918 AW786453:AX786454 AW851989:AX851990 AW917525:AX917526 AW983061:AX983062 AW65563:AX65564 AW131099:AX131100 AW196635:AX196636 AW262171:AX262172 AW327707:AX327708 AW393243:AX393244 AW458779:AX458780 AW524315:AX524316 AW589851:AX589852 AW655387:AX655388 AW720923:AX720924 AW786459:AX786460 AW851995:AX851996 AW917531:AX917532 AW983067:AX983068 AW65569:AX65570 AW131105:AX131106 AW196641:AX196642 AW262177:AX262178 AW327713:AX327714 AW393249:AX393250 AW458785:AX458786 AW524321:AX524322 AW589857:AX589858 AW655393:AX655394 AW720929:AX720930 AW786465:AX786466 AW852001:AX852002 AW917537:AX917538 AW983073:AX983074 AW65575:AX65576 AW131111:AX131112 AW196647:AX196648 AW262183:AX262184 AW327719:AX327720 AW393255:AX393256 AW458791:AX458792 AW524327:AX524328 AW589863:AX589864 AW655399:AX655400 AW720935:AX720936 AW786471:AX786472 AW852007:AX852008 AW917543:AX917544 AW983079:AX983080 AW65581:AX65582 AW131117:AX131118 AW196653:AX196654 AW262189:AX262190 AW327725:AX327726 AW393261:AX393262 AW458797:AX458798 AW524333:AX524334 AW589869:AX589870 AW655405:AX655406 AW720941:AX720942 AW786477:AX786478 AW852013:AX852014 AW917549:AX917550 AW983085:AX983086 AW65587:AX65588 AW131123:AX131124 AW196659:AX196660 AW262195:AX262196 AW327731:AX327732 AW393267:AX393268 AW458803:AX458804 AW524339:AX524340 AW589875:AX589876 AW655411:AX655412 AW720947:AX720948 AW786483:AX786484 AW852019:AX852020 AW917555:AX917556 AW983091:AX983092 AW65593:AX65594 AW131129:AX131130 AW196665:AX196666 AW262201:AX262202 AW327737:AX327738 AW393273:AX393274 AW458809:AX458810 AW524345:AX524346 AW589881:AX589882 AW655417:AX655418 AW720953:AX720954 AW786489:AX786490 AW852025:AX852026 AW917561:AX917562 AW983097:AX983098 AW65599:AX65600 AW131135:AX131136 AW196671:AX196672 AW262207:AX262208 AW327743:AX327744 AW393279:AX393280 AW458815:AX458816 AW524351:AX524352 AW589887:AX589888 AW655423:AX655424 AW720959:AX720960 AW786495:AX786496 AW852031:AX852032 AW917567:AX917568 AW983103:AX983104 AW65605:AX65606 AW131141:AX131142 AW196677:AX196678 AW262213:AX262214 AW327749:AX327750 AW393285:AX393286 AW458821:AX458822 AW524357:AX524358 AW589893:AX589894 AW655429:AX655430 AW720965:AX720966 AW786501:AX786502 AW852037:AX852038 AW917573:AX917574 AW983109:AX983110 AW65611:AX65612 AW131147:AX131148 AW196683:AX196684 AW262219:AX262220 AW327755:AX327756 AW393291:AX393292 AW458827:AX458828 AW524363:AX524364 AW589899:AX589900 AW655435:AX655436 AW720971:AX720972 AW786507:AX786508 AW852043:AX852044 AW917579:AX917580 AW983115:AX983116" xr:uid="{F1274CAA-AA3E-4F50-B92E-C6CFEEC8F22B}">
      <formula1>"健康保険組合,協会けんぽ,建設国保,国民健康保険,適用場外"</formula1>
    </dataValidation>
    <dataValidation type="list" errorStyle="warning" allowBlank="1" showInputMessage="1" showErrorMessage="1" promptTitle="▼をクリックして該当する種別を選択して下さい。" prompt="_x000a_・厚生年金（通常の雇用者が加入）_x000a__x000a_・国民年金（市役所などで手続き）_x000a__x000a_・受給者（但し、原則、通常の雇用者は_x000a_７０歳まで厚生年金に加入義務あり）_x000a_" sqref="AW29:AW30 AW65559:AX65560 AW131095:AX131096 AW196631:AX196632 AW262167:AX262168 AW327703:AX327704 AW393239:AX393240 AW458775:AX458776 AW524311:AX524312 AW589847:AX589848 AW655383:AX655384 AW720919:AX720920 AW786455:AX786456 AW851991:AX851992 AW917527:AX917528 AW983063:AX983064 AW65565:AX65566 AW131101:AX131102 AW196637:AX196638 AW262173:AX262174 AW327709:AX327710 AW393245:AX393246 AW458781:AX458782 AW524317:AX524318 AW589853:AX589854 AW655389:AX655390 AW720925:AX720926 AW786461:AX786462 AW851997:AX851998 AW917533:AX917534 AW983069:AX983070 AW65571:AX65572 AW131107:AX131108 AW196643:AX196644 AW262179:AX262180 AW327715:AX327716 AW393251:AX393252 AW458787:AX458788 AW524323:AX524324 AW589859:AX589860 AW655395:AX655396 AW720931:AX720932 AW786467:AX786468 AW852003:AX852004 AW917539:AX917540 AW983075:AX983076 AW65577:AX65578 AW131113:AX131114 AW196649:AX196650 AW262185:AX262186 AW327721:AX327722 AW393257:AX393258 AW458793:AX458794 AW524329:AX524330 AW589865:AX589866 AW655401:AX655402 AW720937:AX720938 AW786473:AX786474 AW852009:AX852010 AW917545:AX917546 AW983081:AX983082 AW65583:AX65584 AW131119:AX131120 AW196655:AX196656 AW262191:AX262192 AW327727:AX327728 AW393263:AX393264 AW458799:AX458800 AW524335:AX524336 AW589871:AX589872 AW655407:AX655408 AW720943:AX720944 AW786479:AX786480 AW852015:AX852016 AW917551:AX917552 AW983087:AX983088 AW65589:AX65590 AW131125:AX131126 AW196661:AX196662 AW262197:AX262198 AW327733:AX327734 AW393269:AX393270 AW458805:AX458806 AW524341:AX524342 AW589877:AX589878 AW655413:AX655414 AW720949:AX720950 AW786485:AX786486 AW852021:AX852022 AW917557:AX917558 AW983093:AX983094 AW65595:AX65596 AW131131:AX131132 AW196667:AX196668 AW262203:AX262204 AW327739:AX327740 AW393275:AX393276 AW458811:AX458812 AW524347:AX524348 AW589883:AX589884 AW655419:AX655420 AW720955:AX720956 AW786491:AX786492 AW852027:AX852028 AW917563:AX917564 AW983099:AX983100 AW65601:AX65602 AW131137:AX131138 AW196673:AX196674 AW262209:AX262210 AW327745:AX327746 AW393281:AX393282 AW458817:AX458818 AW524353:AX524354 AW589889:AX589890 AW655425:AX655426 AW720961:AX720962 AW786497:AX786498 AW852033:AX852034 AW917569:AX917570 AW983105:AX983106 AW65607:AX65608 AW131143:AX131144 AW196679:AX196680 AW262215:AX262216 AW327751:AX327752 AW393287:AX393288 AW458823:AX458824 AW524359:AX524360 AW589895:AX589896 AW655431:AX655432 AW720967:AX720968 AW786503:AX786504 AW852039:AX852040 AW917575:AX917576 AW983111:AX983112 AW65613:AX65614 AW131149:AX131150 AW196685:AX196686 AW262221:AX262222 AW327757:AX327758 AW393293:AX393294 AW458829:AX458830 AW524365:AX524366 AW589901:AX589902 AW655437:AX655438 AW720973:AX720974 AW786509:AX786510 AW852045:AX852046 AW917581:AX917582 AW983117:AX983118 AW35:AW36 AW41:AW42 AW47:AW48 AW53:AW54 AW59:AW60 AW65:AW66 AW71:AW72 AW77:AW78 AW23:AW24" xr:uid="{AAF9AA08-9B92-41DD-AEB1-3506DBBF909E}">
      <formula1>"厚生年金,国民年金,受給者"</formula1>
    </dataValidation>
    <dataValidation type="whole" allowBlank="1" showInputMessage="1" showErrorMessage="1" errorTitle="４桁を超えています！" error="　" promptTitle="雇用保険の番号　下４ｹﾀ　を入力して下さい。" prompt="（個人情報保護の観点から下４桁のみとなっています）_x000a__x000a_原本確認を求める場合もありますので、_x000a_正確に入力して下さい。" sqref="AY65561:AY65562 AY131097:AY131098 AY196633:AY196634 AY262169:AY262170 AY327705:AY327706 AY393241:AY393242 AY458777:AY458778 AY524313:AY524314 AY589849:AY589850 AY655385:AY655386 AY720921:AY720922 AY786457:AY786458 AY851993:AY851994 AY917529:AY917530 AY983065:AY983066 AY65567:AY65568 AY131103:AY131104 AY196639:AY196640 AY262175:AY262176 AY327711:AY327712 AY393247:AY393248 AY458783:AY458784 AY524319:AY524320 AY589855:AY589856 AY655391:AY655392 AY720927:AY720928 AY786463:AY786464 AY851999:AY852000 AY917535:AY917536 AY983071:AY983072 AY65573:AY65574 AY131109:AY131110 AY196645:AY196646 AY262181:AY262182 AY327717:AY327718 AY393253:AY393254 AY458789:AY458790 AY524325:AY524326 AY589861:AY589862 AY655397:AY655398 AY720933:AY720934 AY786469:AY786470 AY852005:AY852006 AY917541:AY917542 AY983077:AY983078 AY65579:AY65580 AY131115:AY131116 AY196651:AY196652 AY262187:AY262188 AY327723:AY327724 AY393259:AY393260 AY458795:AY458796 AY524331:AY524332 AY589867:AY589868 AY655403:AY655404 AY720939:AY720940 AY786475:AY786476 AY852011:AY852012 AY917547:AY917548 AY983083:AY983084 AY65585:AY65586 AY131121:AY131122 AY196657:AY196658 AY262193:AY262194 AY327729:AY327730 AY393265:AY393266 AY458801:AY458802 AY524337:AY524338 AY589873:AY589874 AY655409:AY655410 AY720945:AY720946 AY786481:AY786482 AY852017:AY852018 AY917553:AY917554 AY983089:AY983090 AY65591:AY65592 AY131127:AY131128 AY196663:AY196664 AY262199:AY262200 AY327735:AY327736 AY393271:AY393272 AY458807:AY458808 AY524343:AY524344 AY589879:AY589880 AY655415:AY655416 AY720951:AY720952 AY786487:AY786488 AY852023:AY852024 AY917559:AY917560 AY983095:AY983096 AY65597:AY65598 AY131133:AY131134 AY196669:AY196670 AY262205:AY262206 AY327741:AY327742 AY393277:AY393278 AY458813:AY458814 AY524349:AY524350 AY589885:AY589886 AY655421:AY655422 AY720957:AY720958 AY786493:AY786494 AY852029:AY852030 AY917565:AY917566 AY983101:AY983102 AY65603:AY65604 AY131139:AY131140 AY196675:AY196676 AY262211:AY262212 AY327747:AY327748 AY393283:AY393284 AY458819:AY458820 AY524355:AY524356 AY589891:AY589892 AY655427:AY655428 AY720963:AY720964 AY786499:AY786500 AY852035:AY852036 AY917571:AY917572 AY983107:AY983108 AY65609:AY65610 AY131145:AY131146 AY196681:AY196682 AY262217:AY262218 AY327753:AY327754 AY393289:AY393290 AY458825:AY458826 AY524361:AY524362 AY589897:AY589898 AY655433:AY655434 AY720969:AY720970 AY786505:AY786506 AY852041:AY852042 AY917577:AY917578 AY983113:AY983114 AY65615:AY65616 AY131151:AY131152 AY196687:AY196688 AY262223:AY262224 AY327759:AY327760 AY393295:AY393296 AY458831:AY458832 AY524367:AY524368 AY589903:AY589904 AY655439:AY655440 AY720975:AY720976 AY786511:AY786512 AY852047:AY852048 AY917583:AY917584 AY983119:AY983120" xr:uid="{5F7F4882-D95B-4F24-9C93-CD5E79259062}">
      <formula1>0</formula1>
      <formula2>9999</formula2>
    </dataValidation>
    <dataValidation allowBlank="1" showInputMessage="1" showErrorMessage="1" promptTitle="入力不要。　　－　表示です。" prompt="　" sqref="AY983117:AY983118 AY65559:AY65560 AY131095:AY131096 AY196631:AY196632 AY262167:AY262168 AY327703:AY327704 AY393239:AY393240 AY458775:AY458776 AY524311:AY524312 AY589847:AY589848 AY655383:AY655384 AY720919:AY720920 AY786455:AY786456 AY851991:AY851992 AY917527:AY917528 AY983063:AY983064 AY65565:AY65566 AY131101:AY131102 AY196637:AY196638 AY262173:AY262174 AY327709:AY327710 AY393245:AY393246 AY458781:AY458782 AY524317:AY524318 AY589853:AY589854 AY655389:AY655390 AY720925:AY720926 AY786461:AY786462 AY851997:AY851998 AY917533:AY917534 AY983069:AY983070 AY65571:AY65572 AY131107:AY131108 AY196643:AY196644 AY262179:AY262180 AY327715:AY327716 AY393251:AY393252 AY458787:AY458788 AY524323:AY524324 AY589859:AY589860 AY655395:AY655396 AY720931:AY720932 AY786467:AY786468 AY852003:AY852004 AY917539:AY917540 AY983075:AY983076 AY65577:AY65578 AY131113:AY131114 AY196649:AY196650 AY262185:AY262186 AY327721:AY327722 AY393257:AY393258 AY458793:AY458794 AY524329:AY524330 AY589865:AY589866 AY655401:AY655402 AY720937:AY720938 AY786473:AY786474 AY852009:AY852010 AY917545:AY917546 AY983081:AY983082 AY65583:AY65584 AY131119:AY131120 AY196655:AY196656 AY262191:AY262192 AY327727:AY327728 AY393263:AY393264 AY458799:AY458800 AY524335:AY524336 AY589871:AY589872 AY655407:AY655408 AY720943:AY720944 AY786479:AY786480 AY852015:AY852016 AY917551:AY917552 AY983087:AY983088 AY65589:AY65590 AY131125:AY131126 AY196661:AY196662 AY262197:AY262198 AY327733:AY327734 AY393269:AY393270 AY458805:AY458806 AY524341:AY524342 AY589877:AY589878 AY655413:AY655414 AY720949:AY720950 AY786485:AY786486 AY852021:AY852022 AY917557:AY917558 AY983093:AY983094 AY65595:AY65596 AY131131:AY131132 AY196667:AY196668 AY262203:AY262204 AY327739:AY327740 AY393275:AY393276 AY458811:AY458812 AY524347:AY524348 AY589883:AY589884 AY655419:AY655420 AY720955:AY720956 AY786491:AY786492 AY852027:AY852028 AY917563:AY917564 AY983099:AY983100 AY65601:AY65602 AY131137:AY131138 AY196673:AY196674 AY262209:AY262210 AY327745:AY327746 AY393281:AY393282 AY458817:AY458818 AY524353:AY524354 AY589889:AY589890 AY655425:AY655426 AY720961:AY720962 AY786497:AY786498 AY852033:AY852034 AY917569:AY917570 AY983105:AY983106 AY65607:AY65608 AY131143:AY131144 AY196679:AY196680 AY262215:AY262216 AY327751:AY327752 AY393287:AY393288 AY458823:AY458824 AY524359:AY524360 AY589895:AY589896 AY655431:AY655432 AY720967:AY720968 AY786503:AY786504 AY852039:AY852040 AY917575:AY917576 AY983111:AY983112 AY65613:AY65614 AY131149:AY131150 AY196685:AY196686 AY262221:AY262222 AY327757:AY327758 AY393293:AY393294 AY458829:AY458830 AY524365:AY524366 AY589901:AY589902 AY655437:AY655438 AY720973:AY720974 AY786509:AY786510 AY852045:AY852046 AY917581:AY917582" xr:uid="{EF2A761E-87AF-4BDC-ADA6-96ADE196730A}"/>
    <dataValidation type="list" allowBlank="1" showInputMessage="1" showErrorMessage="1" promptTitle="▼をクリックして該当する種別を選択して下さい。" prompt="_x000a_・雇用保険（通常の雇用者は加入義務あり）_x000a__x000a_・日雇保険（日雇労働被保険者手帳、俗に言う_x000a_「日雇手帳」「白手帳」「 センター手帳」）に雇用保険_x000a_印紙の貼付する） _x000a_→原則、３０日以内の期間を定めて雇用される者_x000a__x000a_・適用除外（事業主、一人親方など）_x000a_" sqref="AW31:AW32 AW65561:AX65562 AW131097:AX131098 AW196633:AX196634 AW262169:AX262170 AW327705:AX327706 AW393241:AX393242 AW458777:AX458778 AW524313:AX524314 AW589849:AX589850 AW655385:AX655386 AW720921:AX720922 AW786457:AX786458 AW851993:AX851994 AW917529:AX917530 AW983065:AX983066 AW65567:AX65568 AW131103:AX131104 AW196639:AX196640 AW262175:AX262176 AW327711:AX327712 AW393247:AX393248 AW458783:AX458784 AW524319:AX524320 AW589855:AX589856 AW655391:AX655392 AW720927:AX720928 AW786463:AX786464 AW851999:AX852000 AW917535:AX917536 AW983071:AX983072 AW65573:AX65574 AW131109:AX131110 AW196645:AX196646 AW262181:AX262182 AW327717:AX327718 AW393253:AX393254 AW458789:AX458790 AW524325:AX524326 AW589861:AX589862 AW655397:AX655398 AW720933:AX720934 AW786469:AX786470 AW852005:AX852006 AW917541:AX917542 AW983077:AX983078 AW65579:AX65580 AW131115:AX131116 AW196651:AX196652 AW262187:AX262188 AW327723:AX327724 AW393259:AX393260 AW458795:AX458796 AW524331:AX524332 AW589867:AX589868 AW655403:AX655404 AW720939:AX720940 AW786475:AX786476 AW852011:AX852012 AW917547:AX917548 AW983083:AX983084 AW65585:AX65586 AW131121:AX131122 AW196657:AX196658 AW262193:AX262194 AW327729:AX327730 AW393265:AX393266 AW458801:AX458802 AW524337:AX524338 AW589873:AX589874 AW655409:AX655410 AW720945:AX720946 AW786481:AX786482 AW852017:AX852018 AW917553:AX917554 AW983089:AX983090 AW65591:AX65592 AW131127:AX131128 AW196663:AX196664 AW262199:AX262200 AW327735:AX327736 AW393271:AX393272 AW458807:AX458808 AW524343:AX524344 AW589879:AX589880 AW655415:AX655416 AW720951:AX720952 AW786487:AX786488 AW852023:AX852024 AW917559:AX917560 AW983095:AX983096 AW65597:AX65598 AW131133:AX131134 AW196669:AX196670 AW262205:AX262206 AW327741:AX327742 AW393277:AX393278 AW458813:AX458814 AW524349:AX524350 AW589885:AX589886 AW655421:AX655422 AW720957:AX720958 AW786493:AX786494 AW852029:AX852030 AW917565:AX917566 AW983101:AX983102 AW65603:AX65604 AW131139:AX131140 AW196675:AX196676 AW262211:AX262212 AW327747:AX327748 AW393283:AX393284 AW458819:AX458820 AW524355:AX524356 AW589891:AX589892 AW655427:AX655428 AW720963:AX720964 AW786499:AX786500 AW852035:AX852036 AW917571:AX917572 AW983107:AX983108 AW65609:AX65610 AW131145:AX131146 AW196681:AX196682 AW262217:AX262218 AW327753:AX327754 AW393289:AX393290 AW458825:AX458826 AW524361:AX524362 AW589897:AX589898 AW655433:AX655434 AW720969:AX720970 AW786505:AX786506 AW852041:AX852042 AW917577:AX917578 AW983113:AX983114 AW65615:AX65616 AW131151:AX131152 AW196687:AX196688 AW262223:AX262224 AW327759:AX327760 AW393295:AX393296 AW458831:AX458832 AW524367:AX524368 AW589903:AX589904 AW655439:AX655440 AW720975:AX720976 AW786511:AX786512 AW852047:AX852048 AW917583:AX917584 AW983119:AX983120 AW37:AW38 AW43:AW44 AW49:AW50 AW55:AW56 AW61:AW62 AW67:AW68 AW73:AW74 AW79:AW80 AW25:AW26" xr:uid="{DDBFF102-A6A0-48F8-9B95-505CD42FE341}">
      <formula1>"雇用保険,日雇保険,適用除外"</formula1>
    </dataValidation>
    <dataValidation type="list" allowBlank="1" showInputMessage="1" promptTitle="▼をクリックして選択もしくは直接入力して下さい。　　　　　　　　" prompt="□職長・安全衛生責任者教育　_x000a_□フォークリフト(1t未満)　□クレーン(5t未満)　_x000a_□移動式クレーン(1t未満　)□玉掛(1t未満)_x000a_□車両系建設機械(3t未満の整地･運搬積込み･掘削用機械)　_x000a_□電気取扱　□アーク溶接　　□ゴンドラ　_x000a_□車両系建設機械(3t未満の解体用機械･基礎工事用機械)_x000a_□酸素欠乏危険　□特定粉じん　□ずい道内　□建設用リフト　_x000a_□研削といし□高所作業車(10m未満)　_x000a_□コンクリートポンプ車作業装置　□ローラー　_x000a_□その他(　　　　　　　　　　　　)" sqref="AZ65559 AZ131095 AZ196631 AZ262167 AZ327703 AZ393239 AZ458775 AZ524311 AZ589847 AZ655383 AZ720919 AZ786455 AZ851991 AZ917527 AZ983063 AZ65557 AZ131093 AZ196629 AZ262165 AZ327701 AZ393237 AZ458773 AZ524309 AZ589845 AZ655381 AZ720917 AZ786453 AZ851989 AZ917525 AZ983061 AZ65561 AZ131097 AZ196633 AZ262169 AZ327705 AZ393241 AZ458777 AZ524313 AZ589849 AZ655385 AZ720921 AZ786457 AZ851993 AZ917529 AZ983065 AZ65565 AZ131101 AZ196637 AZ262173 AZ327709 AZ393245 AZ458781 AZ524317 AZ589853 AZ655389 AZ720925 AZ786461 AZ851997 AZ917533 AZ983069 AZ65571 AZ131107 AZ196643 AZ262179 AZ327715 AZ393251 AZ458787 AZ524323 AZ589859 AZ655395 AZ720931 AZ786467 AZ852003 AZ917539 AZ983075 AZ65577 AZ131113 AZ196649 AZ262185 AZ327721 AZ393257 AZ458793 AZ524329 AZ589865 AZ655401 AZ720937 AZ786473 AZ852009 AZ917545 AZ983081 AZ65583 AZ131119 AZ196655 AZ262191 AZ327727 AZ393263 AZ458799 AZ524335 AZ589871 AZ655407 AZ720943 AZ786479 AZ852015 AZ917551 AZ983087 AZ65589 AZ131125 AZ196661 AZ262197 AZ327733 AZ393269 AZ458805 AZ524341 AZ589877 AZ655413 AZ720949 AZ786485 AZ852021 AZ917557 AZ983093 AZ65595 AZ131131 AZ196667 AZ262203 AZ327739 AZ393275 AZ458811 AZ524347 AZ589883 AZ655419 AZ720955 AZ786491 AZ852027 AZ917563 AZ983099 AZ65601 AZ131137 AZ196673 AZ262209 AZ327745 AZ393281 AZ458817 AZ524353 AZ589889 AZ655425 AZ720961 AZ786497 AZ852033 AZ917569 AZ983105 AZ65607 AZ131143 AZ196679 AZ262215 AZ327751 AZ393287 AZ458823 AZ524359 AZ589895 AZ655431 AZ720967 AZ786503 AZ852039 AZ917575 AZ983111 AZ65613 AZ131149 AZ196685 AZ262221 AZ327757 AZ393293 AZ458829 AZ524365 AZ589901 AZ655437 AZ720973 AZ786509 AZ852045 AZ917581 AZ983117 AZ65563 AZ131099 AZ196635 AZ262171 AZ327707 AZ393243 AZ458779 AZ524315 AZ589851 AZ655387 AZ720923 AZ786459 AZ851995 AZ917531 AZ983067 AZ65569 AZ131105 AZ196641 AZ262177 AZ327713 AZ393249 AZ458785 AZ524321 AZ589857 AZ655393 AZ720929 AZ786465 AZ852001 AZ917537 AZ983073 AZ65575 AZ131111 AZ196647 AZ262183 AZ327719 AZ393255 AZ458791 AZ524327 AZ589863 AZ655399 AZ720935 AZ786471 AZ852007 AZ917543 AZ983079 AZ65581 AZ131117 AZ196653 AZ262189 AZ327725 AZ393261 AZ458797 AZ524333 AZ589869 AZ655405 AZ720941 AZ786477 AZ852013 AZ917549 AZ983085 AZ65587 AZ131123 AZ196659 AZ262195 AZ327731 AZ393267 AZ458803 AZ524339 AZ589875 AZ655411 AZ720947 AZ786483 AZ852019 AZ917555 AZ983091 AZ65593 AZ131129 AZ196665 AZ262201 AZ327737 AZ393273 AZ458809 AZ524345 AZ589881 AZ655417 AZ720953 AZ786489 AZ852025 AZ917561 AZ983097 AZ65599 AZ131135 AZ196671 AZ262207 AZ327743 AZ393279 AZ458815 AZ524351 AZ589887 AZ655423 AZ720959 AZ786495 AZ852031 AZ917567 AZ983103 AZ65605 AZ131141 AZ196677 AZ262213 AZ327749 AZ393285 AZ458821 AZ524357 AZ589893 AZ655429 AZ720965 AZ786501 AZ852037 AZ917573 AZ983109 AZ65611 AZ131147 AZ196683 AZ262219 AZ327755 AZ393291 AZ458827 AZ524363 AZ589899 AZ655435 AZ720971 AZ786507 AZ852043 AZ917579 AZ983115 AZ65567 AZ131103 AZ196639 AZ262175 AZ327711 AZ393247 AZ458783 AZ524319 AZ589855 AZ655391 AZ720927 AZ786463 AZ851999 AZ917535 AZ983071 AZ65573 AZ131109 AZ196645 AZ262181 AZ327717 AZ393253 AZ458789 AZ524325 AZ589861 AZ655397 AZ720933 AZ786469 AZ852005 AZ917541 AZ983077 AZ65579 AZ131115 AZ196651 AZ262187 AZ327723 AZ393259 AZ458795 AZ524331 AZ589867 AZ655403 AZ720939 AZ786475 AZ852011 AZ917547 AZ983083 AZ65585 AZ131121 AZ196657 AZ262193 AZ327729 AZ393265 AZ458801 AZ524337 AZ589873 AZ655409 AZ720945 AZ786481 AZ852017 AZ917553 AZ983089 AZ65591 AZ131127 AZ196663 AZ262199 AZ327735 AZ393271 AZ458807 AZ524343 AZ589879 AZ655415 AZ720951 AZ786487 AZ852023 AZ917559 AZ983095 AZ65597 AZ131133 AZ196669 AZ262205 AZ327741 AZ393277 AZ458813 AZ524349 AZ589885 AZ655421 AZ720957 AZ786493 AZ852029 AZ917565 AZ983101 AZ65603 AZ131139 AZ196675 AZ262211 AZ327747 AZ393283 AZ458819 AZ524355 AZ589891 AZ655427 AZ720963 AZ786499 AZ852035 AZ917571 AZ983107 AZ65609 AZ131145 AZ196681 AZ262217 AZ327753 AZ393289 AZ458825 AZ524361 AZ589897 AZ655433 AZ720969 AZ786505 AZ852041 AZ917577 AZ983113 AZ65615 AZ131151 AZ196687 AZ262223 AZ327759 AZ393295 AZ458831 AZ524367 AZ589903 AZ655439 AZ720975 AZ786511 AZ852047 AZ917583 AZ983119" xr:uid="{C35AFE96-3923-4630-926A-D153F553D77E}">
      <formula1>"職長･安全衛生責任者,フォークリフト(1t未満),クレーン(5t未満),移動式クレーン(1t未満),玉掛(1t未満) ,車両系建設機械(3t未満の整地、運搬、積込み、掘削用機械),電気取扱,車両系建設機械(3t未満の解体用機械,基礎工事用機械),アーク溶接,ゴンドラ,酸素欠乏危険,特定粉じん,ずい道内,建設用リフト,研削といし ,高所作業車(10m未満),コンクリートポンプ車作業装置,ローラー,その他(　　　　　　　　　　　　)"</formula1>
    </dataValidation>
    <dataValidation allowBlank="1" sqref="AJ23:AO23 AJ65559:AO65559 AJ131095:AO131095 AJ196631:AO196631 AJ262167:AO262167 AJ327703:AO327703 AJ393239:AO393239 AJ458775:AO458775 AJ524311:AO524311 AJ589847:AO589847 AJ655383:AO655383 AJ720919:AO720919 AJ786455:AO786455 AJ851991:AO851991 AJ917527:AO917527 AJ983063:AO983063 AJ29:AO29 AJ65571:AO65571 AJ131107:AO131107 AJ196643:AO196643 AJ262179:AO262179 AJ327715:AO327715 AJ393251:AO393251 AJ458787:AO458787 AJ524323:AO524323 AJ589859:AO589859 AJ655395:AO655395 AJ720931:AO720931 AJ786467:AO786467 AJ852003:AO852003 AJ917539:AO917539 AJ983075:AO983075 AJ65565:AO65565 AJ131101:AO131101 AJ196637:AO196637 AJ262173:AO262173 AJ327709:AO327709 AJ393245:AO393245 AJ458781:AO458781 AJ524317:AO524317 AJ589853:AO589853 AJ655389:AO655389 AJ720925:AO720925 AJ786461:AO786461 AJ851997:AO851997 AJ917533:AO917533 AJ983069:AO983069 AJ65577:AO65577 AJ131113:AO131113 AJ196649:AO196649 AJ262185:AO262185 AJ327721:AO327721 AJ393257:AO393257 AJ458793:AO458793 AJ524329:AO524329 AJ589865:AO589865 AJ655401:AO655401 AJ720937:AO720937 AJ786473:AO786473 AJ852009:AO852009 AJ917545:AO917545 AJ983081:AO983081 AJ65583:AO65583 AJ131119:AO131119 AJ196655:AO196655 AJ262191:AO262191 AJ327727:AO327727 AJ393263:AO393263 AJ458799:AO458799 AJ524335:AO524335 AJ589871:AO589871 AJ655407:AO655407 AJ720943:AO720943 AJ786479:AO786479 AJ852015:AO852015 AJ917551:AO917551 AJ983087:AO983087 AJ65589:AO65589 AJ131125:AO131125 AJ196661:AO196661 AJ262197:AO262197 AJ327733:AO327733 AJ393269:AO393269 AJ458805:AO458805 AJ524341:AO524341 AJ589877:AO589877 AJ655413:AO655413 AJ720949:AO720949 AJ786485:AO786485 AJ852021:AO852021 AJ917557:AO917557 AJ983093:AO983093 AJ65595:AO65595 AJ131131:AO131131 AJ196667:AO196667 AJ262203:AO262203 AJ327739:AO327739 AJ393275:AO393275 AJ458811:AO458811 AJ524347:AO524347 AJ589883:AO589883 AJ655419:AO655419 AJ720955:AO720955 AJ786491:AO786491 AJ852027:AO852027 AJ917563:AO917563 AJ983099:AO983099 AJ65601:AO65601 AJ131137:AO131137 AJ196673:AO196673 AJ262209:AO262209 AJ327745:AO327745 AJ393281:AO393281 AJ458817:AO458817 AJ524353:AO524353 AJ589889:AO589889 AJ655425:AO655425 AJ720961:AO720961 AJ786497:AO786497 AJ852033:AO852033 AJ917569:AO917569 AJ983105:AO983105 AJ65607:AO65607 AJ131143:AO131143 AJ196679:AO196679 AJ262215:AO262215 AJ327751:AO327751 AJ393287:AO393287 AJ458823:AO458823 AJ524359:AO524359 AJ589895:AO589895 AJ655431:AO655431 AJ720967:AO720967 AJ786503:AO786503 AJ852039:AO852039 AJ917575:AO917575 AJ983111:AO983111 AJ35:AO35 AJ65613:AO65613 AJ131149:AO131149 AJ196685:AO196685 AJ262221:AO262221 AJ327757:AO327757 AJ393293:AO393293 AJ458829:AO458829 AJ524365:AO524365 AJ589901:AO589901 AJ655437:AO655437 AJ720973:AO720973 AJ786509:AO786509 AJ852045:AO852045 AJ917581:AO917581 AJ983117:AO983117 AJ41:AO41 AJ47:AO47 AJ53:AO53 AJ59:AO59 AJ65:AO65 AJ71:AO71 AJ77:AO77" xr:uid="{F33E1DF8-AF97-4B0A-9A54-75F9D2E9827B}"/>
    <dataValidation type="list" allowBlank="1" showInputMessage="1" promptTitle="▼を入力して選択もしくは直接入力して下さい。" prompt="_x000a_□じん肺（じん肺法第３条）_x000a_□石綿（石綿障害予防規則第40～43条）　　_x000a_□有機溶剤（有機則第29条）_x000a_□鉛（鉛則第53条）　　　_x000a_□電離放射線（電離則第56条）_x000a_□特定化学物質(特化則第39条）_x000a_□高気圧作業（高圧則第38条）_x000a_□四アルキル鉛（四アルキル則第22条）_x000a_□歯科健康診断（安衛則第48条）" sqref="AQ24:AV26 AQ65560:AV65562 AQ131096:AV131098 AQ196632:AV196634 AQ262168:AV262170 AQ327704:AV327706 AQ393240:AV393242 AQ458776:AV458778 AQ524312:AV524314 AQ589848:AV589850 AQ655384:AV655386 AQ720920:AV720922 AQ786456:AV786458 AQ851992:AV851994 AQ917528:AV917530 AQ983064:AV983066 AQ65614:AV65616 AQ131150:AV131152 AQ196686:AV196688 AQ262222:AV262224 AQ327758:AV327760 AQ393294:AV393296 AQ458830:AV458832 AQ524366:AV524368 AQ589902:AV589904 AQ655438:AV655440 AQ720974:AV720976 AQ786510:AV786512 AQ852046:AV852048 AQ917582:AV917584 AQ983118:AV983120 AQ65608:AV65610 AQ131144:AV131146 AQ196680:AV196682 AQ262216:AV262218 AQ327752:AV327754 AQ393288:AV393290 AQ458824:AV458826 AQ524360:AV524362 AQ589896:AV589898 AQ655432:AV655434 AQ720968:AV720970 AQ786504:AV786506 AQ852040:AV852042 AQ917576:AV917578 AQ983112:AV983114 AQ65602:AV65604 AQ131138:AV131140 AQ196674:AV196676 AQ262210:AV262212 AQ327746:AV327748 AQ393282:AV393284 AQ458818:AV458820 AQ524354:AV524356 AQ589890:AV589892 AQ655426:AV655428 AQ720962:AV720964 AQ786498:AV786500 AQ852034:AV852036 AQ917570:AV917572 AQ983106:AV983108 AQ65596:AV65598 AQ131132:AV131134 AQ196668:AV196670 AQ262204:AV262206 AQ327740:AV327742 AQ393276:AV393278 AQ458812:AV458814 AQ524348:AV524350 AQ589884:AV589886 AQ655420:AV655422 AQ720956:AV720958 AQ786492:AV786494 AQ852028:AV852030 AQ917564:AV917566 AQ983100:AV983102 AQ65590:AV65592 AQ131126:AV131128 AQ196662:AV196664 AQ262198:AV262200 AQ327734:AV327736 AQ393270:AV393272 AQ458806:AV458808 AQ524342:AV524344 AQ589878:AV589880 AQ655414:AV655416 AQ720950:AV720952 AQ786486:AV786488 AQ852022:AV852024 AQ917558:AV917560 AQ983094:AV983096 AQ65584:AV65586 AQ131120:AV131122 AQ196656:AV196658 AQ262192:AV262194 AQ327728:AV327730 AQ393264:AV393266 AQ458800:AV458802 AQ524336:AV524338 AQ589872:AV589874 AQ655408:AV655410 AQ720944:AV720946 AQ786480:AV786482 AQ852016:AV852018 AQ917552:AV917554 AQ983088:AV983090 AQ65578:AV65580 AQ131114:AV131116 AQ196650:AV196652 AQ262186:AV262188 AQ327722:AV327724 AQ393258:AV393260 AQ458794:AV458796 AQ524330:AV524332 AQ589866:AV589868 AQ655402:AV655404 AQ720938:AV720940 AQ786474:AV786476 AQ852010:AV852012 AQ917546:AV917548 AQ983082:AV983084 AQ36:AV38 AQ65572:AV65574 AQ131108:AV131110 AQ196644:AV196646 AQ262180:AV262182 AQ327716:AV327718 AQ393252:AV393254 AQ458788:AV458790 AQ524324:AV524326 AQ589860:AV589862 AQ655396:AV655398 AQ720932:AV720934 AQ786468:AV786470 AQ852004:AV852006 AQ917540:AV917542 AQ983076:AV983078 AQ30:AV32 AQ65566:AV65568 AQ131102:AV131104 AQ196638:AV196640 AQ262174:AV262176 AQ327710:AV327712 AQ393246:AV393248 AQ458782:AV458784 AQ524318:AV524320 AQ589854:AV589856 AQ655390:AV655392 AQ720926:AV720928 AQ786462:AV786464 AQ851998:AV852000 AQ917534:AV917536 AQ983070:AV983072 AQ42:AV44 AQ48:AV50 AQ54:AV56 AQ60:AV62 AQ66:AV68 AQ72:AV74 AQ78:AV80" xr:uid="{E717807A-0F40-451F-ABC4-F4C82E927D7E}">
      <formula1>"じん肺,石綿,有機溶剤,鉛,電離放射線,特定化学物,高気圧作業,四アルキル鉛,歯科健康診断"</formula1>
    </dataValidation>
    <dataValidation imeMode="halfAlpha" allowBlank="1" showInputMessage="1" promptTitle="現住所の電話番号を入力して下さい。" prompt="_x000a_携帯電話でも構いません。" sqref="AF21:AH23 AF65557:AH65559 AF131093:AH131095 AF196629:AH196631 AF262165:AH262167 AF327701:AH327703 AF393237:AH393239 AF458773:AH458775 AF524309:AH524311 AF589845:AH589847 AF655381:AH655383 AF720917:AH720919 AF786453:AH786455 AF851989:AH851991 AF917525:AH917527 AF983061:AH983063 AF75:AH77 AF65611:AH65613 AF131147:AH131149 AF196683:AH196685 AF262219:AH262221 AF327755:AH327757 AF393291:AH393293 AF458827:AH458829 AF524363:AH524365 AF589899:AH589901 AF655435:AH655437 AF720971:AH720973 AF786507:AH786509 AF852043:AH852045 AF917579:AH917581 AF983115:AH983117 AF33:AH35 AF65569:AH65571 AF131105:AH131107 AF196641:AH196643 AF262177:AH262179 AF327713:AH327715 AF393249:AH393251 AF458785:AH458787 AF524321:AH524323 AF589857:AH589859 AF655393:AH655395 AF720929:AH720931 AF786465:AH786467 AF852001:AH852003 AF917537:AH917539 AF983073:AH983075 AF39:AH41 AF65575:AH65577 AF131111:AH131113 AF196647:AH196649 AF262183:AH262185 AF327719:AH327721 AF393255:AH393257 AF458791:AH458793 AF524327:AH524329 AF589863:AH589865 AF655399:AH655401 AF720935:AH720937 AF786471:AH786473 AF852007:AH852009 AF917543:AH917545 AF983079:AH983081 AF45:AH47 AF65581:AH65583 AF131117:AH131119 AF196653:AH196655 AF262189:AH262191 AF327725:AH327727 AF393261:AH393263 AF458797:AH458799 AF524333:AH524335 AF589869:AH589871 AF655405:AH655407 AF720941:AH720943 AF786477:AH786479 AF852013:AH852015 AF917549:AH917551 AF983085:AH983087 AF51:AH53 AF65587:AH65589 AF131123:AH131125 AF196659:AH196661 AF262195:AH262197 AF327731:AH327733 AF393267:AH393269 AF458803:AH458805 AF524339:AH524341 AF589875:AH589877 AF655411:AH655413 AF720947:AH720949 AF786483:AH786485 AF852019:AH852021 AF917555:AH917557 AF983091:AH983093 AF57:AH59 AF65593:AH65595 AF131129:AH131131 AF196665:AH196667 AF262201:AH262203 AF327737:AH327739 AF393273:AH393275 AF458809:AH458811 AF524345:AH524347 AF589881:AH589883 AF655417:AH655419 AF720953:AH720955 AF786489:AH786491 AF852025:AH852027 AF917561:AH917563 AF983097:AH983099 AF63:AH65 AF65599:AH65601 AF131135:AH131137 AF196671:AH196673 AF262207:AH262209 AF327743:AH327745 AF393279:AH393281 AF458815:AH458817 AF524351:AH524353 AF589887:AH589889 AF655423:AH655425 AF720959:AH720961 AF786495:AH786497 AF852031:AH852033 AF917567:AH917569 AF983103:AH983105 AF69:AH71 AF65605:AH65607 AF131141:AH131143 AF196677:AH196679 AF262213:AH262215 AF327749:AH327751 AF393285:AH393287 AF458821:AH458823 AF524357:AH524359 AF589893:AH589895 AF655429:AH655431 AF720965:AH720967 AF786501:AH786503 AF852037:AH852039 AF917573:AH917575 AF983109:AH983111 AF27:AH29 AF65563:AH65565 AF131099:AH131101 AF196635:AH196637 AF262171:AH262173 AF327707:AH327709 AF393243:AH393245 AF458779:AH458781 AF524315:AH524317 AF589851:AH589853 AF655387:AH655389 AF720923:AH720925 AF786459:AH786461 AF851995:AH851997 AF917531:AH917533 AF983067:AH983069" xr:uid="{CC0E7D07-E241-4527-ADA2-C31BE689C0EB}"/>
    <dataValidation imeMode="halfAlpha" allowBlank="1" showInputMessage="1" showErrorMessage="1" promptTitle="家族連絡先[緊急時連絡先]の電話番号を入力して下さい。" prompt="_x000a_携帯電話の場合は、作業員本人以外の携帯電話番号_x000a_を入力して下さい。" sqref="AF24:AH26 AF65560:AH65562 AF131096:AH131098 AF196632:AH196634 AF262168:AH262170 AF327704:AH327706 AF393240:AH393242 AF458776:AH458778 AF524312:AH524314 AF589848:AH589850 AF655384:AH655386 AF720920:AH720922 AF786456:AH786458 AF851992:AH851994 AF917528:AH917530 AF983064:AH983066 AF78:AH80 AF65614:AH65616 AF131150:AH131152 AF196686:AH196688 AF262222:AH262224 AF327758:AH327760 AF393294:AH393296 AF458830:AH458832 AF524366:AH524368 AF589902:AH589904 AF655438:AH655440 AF720974:AH720976 AF786510:AH786512 AF852046:AH852048 AF917582:AH917584 AF983118:AH983120 AF36:AH38 AF65572:AH65574 AF131108:AH131110 AF196644:AH196646 AF262180:AH262182 AF327716:AH327718 AF393252:AH393254 AF458788:AH458790 AF524324:AH524326 AF589860:AH589862 AF655396:AH655398 AF720932:AH720934 AF786468:AH786470 AF852004:AH852006 AF917540:AH917542 AF983076:AH983078 AF42:AH44 AF65578:AH65580 AF131114:AH131116 AF196650:AH196652 AF262186:AH262188 AF327722:AH327724 AF393258:AH393260 AF458794:AH458796 AF524330:AH524332 AF589866:AH589868 AF655402:AH655404 AF720938:AH720940 AF786474:AH786476 AF852010:AH852012 AF917546:AH917548 AF983082:AH983084 AF48:AH50 AF65584:AH65586 AF131120:AH131122 AF196656:AH196658 AF262192:AH262194 AF327728:AH327730 AF393264:AH393266 AF458800:AH458802 AF524336:AH524338 AF589872:AH589874 AF655408:AH655410 AF720944:AH720946 AF786480:AH786482 AF852016:AH852018 AF917552:AH917554 AF983088:AH983090 AF54:AH56 AF65590:AH65592 AF131126:AH131128 AF196662:AH196664 AF262198:AH262200 AF327734:AH327736 AF393270:AH393272 AF458806:AH458808 AF524342:AH524344 AF589878:AH589880 AF655414:AH655416 AF720950:AH720952 AF786486:AH786488 AF852022:AH852024 AF917558:AH917560 AF983094:AH983096 AF60:AH62 AF65596:AH65598 AF131132:AH131134 AF196668:AH196670 AF262204:AH262206 AF327740:AH327742 AF393276:AH393278 AF458812:AH458814 AF524348:AH524350 AF589884:AH589886 AF655420:AH655422 AF720956:AH720958 AF786492:AH786494 AF852028:AH852030 AF917564:AH917566 AF983100:AH983102 AF66:AH68 AF65602:AH65604 AF131138:AH131140 AF196674:AH196676 AF262210:AH262212 AF327746:AH327748 AF393282:AH393284 AF458818:AH458820 AF524354:AH524356 AF589890:AH589892 AF655426:AH655428 AF720962:AH720964 AF786498:AH786500 AF852034:AH852036 AF917570:AH917572 AF983106:AH983108 AF72:AH74 AF65608:AH65610 AF131144:AH131146 AF196680:AH196682 AF262216:AH262218 AF327752:AH327754 AF393288:AH393290 AF458824:AH458826 AF524360:AH524362 AF589896:AH589898 AF655432:AH655434 AF720968:AH720970 AF786504:AH786506 AF852040:AH852042 AF917576:AH917578 AF983112:AH983114 AF30:AH32 AF65566:AH65568 AF131102:AH131104 AF196638:AH196640 AF262174:AH262176 AF327710:AH327712 AF393246:AH393248 AF458782:AH458784 AF524318:AH524320 AF589854:AH589856 AF655390:AH655392 AF720926:AH720928 AF786462:AH786464 AF851998:AH852000 AF917534:AH917536 AF983070:AH983072" xr:uid="{06EA75AC-55D4-4551-924F-6615EBC12A5F}"/>
    <dataValidation type="list" errorStyle="warning" imeMode="halfAlpha" allowBlank="1" showInputMessage="1" promptTitle="雇入年月日を西暦で入力して下さい。　　　　" prompt="入力例　　2013/12/5　_x000a_→平成25年12月5日と表示されます。_x000a_・参考_x000a_昭和歴に＋２５、平成歴－１２で_x000a_西暦の下２桁になります。_x000a_例．昭和４２年＋　２５　＝　１９６７年_x000a__x000a_・手書き用に変更したい場合やデータを消した後は▼をクリックして_x000a_　　年　　月　　日　を選択して下さい。_x000a_" sqref="M65557 M131093 M196629 M262165 M327701 M393237 M458773 M524309 M589845 M655381 M720917 M786453 M851989 M917525 M983061 M65563 M131099 M196635 M262171 M327707 M393243 M458779 M524315 M589851 M655387 M720923 M786459 M851995 M917531 M983067 M65569 M131105 M196641 M262177 M327713 M393249 M458785 M524321 M589857 M655393 M720929 M786465 M852001 M917537 M983073 M65575 M131111 M196647 M262183 M327719 M393255 M458791 M524327 M589863 M655399 M720935 M786471 M852007 M917543 M983079 M65611 M131147 M196683 M262219 M327755 M393291 M458827 M524363 M589899 M655435 M720971 M786507 M852043 M917579 M983115 M65587 M131123 M196659 M262195 M327731 M393267 M458803 M524339 M589875 M655411 M720947 M786483 M852019 M917555 M983091 M65593 M131129 M196665 M262201 M327737 M393273 M458809 M524345 M589881 M655417 M720953 M786489 M852025 M917561 M983097 M65599 M131135 M196671 M262207 M327743 M393279 M458815 M524351 M589887 M655423 M720959 M786495 M852031 M917567 M983103 M65605 M131141 M196677 M262213 M327749 M393285 M458821 M524357 M589893 M655429 M720965 M786501 M852037 M917573 M983109 M65581 M131117 M196653 M262189 M327725 M393261 M458797 M524333 M589869 M655405 M720941 M786477 M852013 M917549 M983085" xr:uid="{00D851C6-2ED1-4374-82FC-180FCFAE5A5F}">
      <formula1>"  　　年　月　日"</formula1>
    </dataValidation>
    <dataValidation type="list" errorStyle="warning" imeMode="halfAlpha" allowBlank="1" showInputMessage="1" promptTitle="生年月日を西暦で入力して下さい。　　　　　　　　　　　　　　　　" prompt="入力例　　1966/12/5　_x000a_→昭和41年12月5日と表示されます。_x000a_・参考_x000a_昭和歴に＋２５、平成歴－１２で_x000a_西暦の下２桁になります。_x000a_例．昭和４２年＋　２５　＝　１９６７年_x000a__x000a_・手書き用に変更したい場合やデータを消した後は▼をクリックして_x000a_　　年　　月　　日　を選択して下さい。_x000a_" sqref="S65557:X65559 S131093:X131095 S196629:X196631 S262165:X262167 S327701:X327703 S393237:X393239 S458773:X458775 S524309:X524311 S589845:X589847 S655381:X655383 S720917:X720919 S786453:X786455 S851989:X851991 S917525:X917527 S983061:X983063 S65563:X65565 S131099:X131101 S196635:X196637 S262171:X262173 S327707:X327709 S393243:X393245 S458779:X458781 S524315:X524317 S589851:X589853 S655387:X655389 S720923:X720925 S786459:X786461 S851995:X851997 S917531:X917533 S983067:X983069 S65569:X65571 S131105:X131107 S196641:X196643 S262177:X262179 S327713:X327715 S393249:X393251 S458785:X458787 S524321:X524323 S589857:X589859 S655393:X655395 S720929:X720931 S786465:X786467 S852001:X852003 S917537:X917539 S983073:X983075 S65575:X65577 S131111:X131113 S196647:X196649 S262183:X262185 S327719:X327721 S393255:X393257 S458791:X458793 S524327:X524329 S589863:X589865 S655399:X655401 S720935:X720937 S786471:X786473 S852007:X852009 S917543:X917545 S983079:X983081 S65581:X65583 S131117:X131119 S196653:X196655 S262189:X262191 S327725:X327727 S393261:X393263 S458797:X458799 S524333:X524335 S589869:X589871 S655405:X655407 S720941:X720943 S786477:X786479 S852013:X852015 S917549:X917551 S983085:X983087 S65587:X65589 S131123:X131125 S196659:X196661 S262195:X262197 S327731:X327733 S393267:X393269 S458803:X458805 S524339:X524341 S589875:X589877 S655411:X655413 S720947:X720949 S786483:X786485 S852019:X852021 S917555:X917557 S983091:X983093 S65593:X65595 S131129:X131131 S196665:X196667 S262201:X262203 S327737:X327739 S393273:X393275 S458809:X458811 S524345:X524347 S589881:X589883 S655417:X655419 S720953:X720955 S786489:X786491 S852025:X852027 S917561:X917563 S983097:X983099 S65599:X65601 S131135:X131137 S196671:X196673 S262207:X262209 S327743:X327745 S393279:X393281 S458815:X458817 S524351:X524353 S589887:X589889 S655423:X655425 S720959:X720961 S786495:X786497 S852031:X852033 S917567:X917569 S983103:X983105 S65605:X65607 S131141:X131143 S196677:X196679 S262213:X262215 S327749:X327751 S393285:X393287 S458821:X458823 S524357:X524359 S589893:X589895 S655429:X655431 S720965:X720967 S786501:X786503 S852037:X852039 S917573:X917575 S983109:X983111 S65611:X65613 S131147:X131149 S196683:X196685 S262219:X262221 S327755:X327757 S393291:X393293 S458827:X458829 S524363:X524365 S589899:X589901 S655435:X655437 S720971:X720973 S786507:X786509 S852043:X852045 S917579:X917581 S983115:X983117" xr:uid="{5F6CC4BB-DD64-4F51-8303-862D072A3283}">
      <formula1>"　   　年　月　日"</formula1>
    </dataValidation>
    <dataValidation type="list" allowBlank="1" showInputMessage="1" promptTitle="最近の健康診断日を西暦で入力して下さい。　　　　　　　　　　　　" prompt="注．作成日より１年以上前の健康診断は無効です。_x000a_（労働安全衛生法第66条と労働安全衛生法規則第43条、44条により、事業所は従業員を雇い入れるときと、その後１年以内ごとに１回、定期的に一般の健康診断を実施する義務があります。保管は５年） _x000a_入力例　　2013/12/5　_x000a_（今年の場合は　年　を省略可)_x000a_→平成25年12月5日と表示されます。_x000a__x000a_・手書き用に変更したい場合は▼をクリックして_x000a_平成　　年　　月　　日　を選択して下さい。" sqref="AJ65557:AO65558 AJ131093:AO131094 AJ196629:AO196630 AJ262165:AO262166 AJ327701:AO327702 AJ393237:AO393238 AJ458773:AO458774 AJ524309:AO524310 AJ589845:AO589846 AJ655381:AO655382 AJ720917:AO720918 AJ786453:AO786454 AJ851989:AO851990 AJ917525:AO917526 AJ983061:AO983062 AJ65563:AO65564 AJ131099:AO131100 AJ196635:AO196636 AJ262171:AO262172 AJ327707:AO327708 AJ393243:AO393244 AJ458779:AO458780 AJ524315:AO524316 AJ589851:AO589852 AJ655387:AO655388 AJ720923:AO720924 AJ786459:AO786460 AJ851995:AO851996 AJ917531:AO917532 AJ983067:AO983068 AJ65569:AO65570 AJ131105:AO131106 AJ196641:AO196642 AJ262177:AO262178 AJ327713:AO327714 AJ393249:AO393250 AJ458785:AO458786 AJ524321:AO524322 AJ589857:AO589858 AJ655393:AO655394 AJ720929:AO720930 AJ786465:AO786466 AJ852001:AO852002 AJ917537:AO917538 AJ983073:AO983074 AJ65575:AO65576 AJ131111:AO131112 AJ196647:AO196648 AJ262183:AO262184 AJ327719:AO327720 AJ393255:AO393256 AJ458791:AO458792 AJ524327:AO524328 AJ589863:AO589864 AJ655399:AO655400 AJ720935:AO720936 AJ786471:AO786472 AJ852007:AO852008 AJ917543:AO917544 AJ983079:AO983080 AJ65581:AO65582 AJ131117:AO131118 AJ196653:AO196654 AJ262189:AO262190 AJ327725:AO327726 AJ393261:AO393262 AJ458797:AO458798 AJ524333:AO524334 AJ589869:AO589870 AJ655405:AO655406 AJ720941:AO720942 AJ786477:AO786478 AJ852013:AO852014 AJ917549:AO917550 AJ983085:AO983086 AJ65587:AO65588 AJ131123:AO131124 AJ196659:AO196660 AJ262195:AO262196 AJ327731:AO327732 AJ393267:AO393268 AJ458803:AO458804 AJ524339:AO524340 AJ589875:AO589876 AJ655411:AO655412 AJ720947:AO720948 AJ786483:AO786484 AJ852019:AO852020 AJ917555:AO917556 AJ983091:AO983092 AJ65593:AO65594 AJ131129:AO131130 AJ196665:AO196666 AJ262201:AO262202 AJ327737:AO327738 AJ393273:AO393274 AJ458809:AO458810 AJ524345:AO524346 AJ589881:AO589882 AJ655417:AO655418 AJ720953:AO720954 AJ786489:AO786490 AJ852025:AO852026 AJ917561:AO917562 AJ983097:AO983098 AJ65599:AO65600 AJ131135:AO131136 AJ196671:AO196672 AJ262207:AO262208 AJ327743:AO327744 AJ393279:AO393280 AJ458815:AO458816 AJ524351:AO524352 AJ589887:AO589888 AJ655423:AO655424 AJ720959:AO720960 AJ786495:AO786496 AJ852031:AO852032 AJ917567:AO917568 AJ983103:AO983104 AJ65605:AO65606 AJ131141:AO131142 AJ196677:AO196678 AJ262213:AO262214 AJ327749:AO327750 AJ393285:AO393286 AJ458821:AO458822 AJ524357:AO524358 AJ589893:AO589894 AJ655429:AO655430 AJ720965:AO720966 AJ786501:AO786502 AJ852037:AO852038 AJ917573:AO917574 AJ983109:AO983110 AJ65611:AO65612 AJ131147:AO131148 AJ196683:AO196684 AJ262219:AO262220 AJ327755:AO327756 AJ393291:AO393292 AJ458827:AO458828 AJ524363:AO524364 AJ589899:AO589900 AJ655435:AO655436 AJ720971:AO720972 AJ786507:AO786508 AJ852043:AO852044 AJ917579:AO917580 AJ983115:AO983116" xr:uid="{1D4334A8-00CD-4C57-9427-9F60F74B63B6}">
      <formula1>"平成　　年　　月　　日"</formula1>
    </dataValidation>
    <dataValidation type="list" allowBlank="1" showInputMessage="1" promptTitle="最近の特殊健康診断日を西暦で入力して下さい。" prompt="注．安衛法第６６条や各法規を確認して、有害業務に従事する労働者に対する特殊健康診断を適切に受けて下さい。_x000a_入力例　　2013/12/5　_x000a_（今年の場合は　年　を省略可）_x000a_→平成25年12月5日と表示されます。_x000a__x000a_・手書き用に変更したい場合は▼をクリックして_x000a_平成　　年　　月　　日　を選択して下さい。" sqref="AQ65557:AV65559 AQ131093:AV131095 AQ196629:AV196631 AQ262165:AV262167 AQ327701:AV327703 AQ393237:AV393239 AQ458773:AV458775 AQ524309:AV524311 AQ589845:AV589847 AQ655381:AV655383 AQ720917:AV720919 AQ786453:AV786455 AQ851989:AV851991 AQ917525:AV917527 AQ983061:AV983063 AQ65611:AV65613 AQ131147:AV131149 AQ196683:AV196685 AQ262219:AV262221 AQ327755:AV327757 AQ393291:AV393293 AQ458827:AV458829 AQ524363:AV524365 AQ589899:AV589901 AQ655435:AV655437 AQ720971:AV720973 AQ786507:AV786509 AQ852043:AV852045 AQ917579:AV917581 AQ983115:AV983117 AQ65605:AV65607 AQ131141:AV131143 AQ196677:AV196679 AQ262213:AV262215 AQ327749:AV327751 AQ393285:AV393287 AQ458821:AV458823 AQ524357:AV524359 AQ589893:AV589895 AQ655429:AV655431 AQ720965:AV720967 AQ786501:AV786503 AQ852037:AV852039 AQ917573:AV917575 AQ983109:AV983111 AQ65599:AV65601 AQ131135:AV131137 AQ196671:AV196673 AQ262207:AV262209 AQ327743:AV327745 AQ393279:AV393281 AQ458815:AV458817 AQ524351:AV524353 AQ589887:AV589889 AQ655423:AV655425 AQ720959:AV720961 AQ786495:AV786497 AQ852031:AV852033 AQ917567:AV917569 AQ983103:AV983105 AQ65593:AV65595 AQ131129:AV131131 AQ196665:AV196667 AQ262201:AV262203 AQ327737:AV327739 AQ393273:AV393275 AQ458809:AV458811 AQ524345:AV524347 AQ589881:AV589883 AQ655417:AV655419 AQ720953:AV720955 AQ786489:AV786491 AQ852025:AV852027 AQ917561:AV917563 AQ983097:AV983099 AQ65587:AV65589 AQ131123:AV131125 AQ196659:AV196661 AQ262195:AV262197 AQ327731:AV327733 AQ393267:AV393269 AQ458803:AV458805 AQ524339:AV524341 AQ589875:AV589877 AQ655411:AV655413 AQ720947:AV720949 AQ786483:AV786485 AQ852019:AV852021 AQ917555:AV917557 AQ983091:AV983093 AQ65581:AV65583 AQ131117:AV131119 AQ196653:AV196655 AQ262189:AV262191 AQ327725:AV327727 AQ393261:AV393263 AQ458797:AV458799 AQ524333:AV524335 AQ589869:AV589871 AQ655405:AV655407 AQ720941:AV720943 AQ786477:AV786479 AQ852013:AV852015 AQ917549:AV917551 AQ983085:AV983087 AQ65575:AV65577 AQ131111:AV131113 AQ196647:AV196649 AQ262183:AV262185 AQ327719:AV327721 AQ393255:AV393257 AQ458791:AV458793 AQ524327:AV524329 AQ589863:AV589865 AQ655399:AV655401 AQ720935:AV720937 AQ786471:AV786473 AQ852007:AV852009 AQ917543:AV917545 AQ983079:AV983081 AQ65569:AV65571 AQ131105:AV131107 AQ196641:AV196643 AQ262177:AV262179 AQ327713:AV327715 AQ393249:AV393251 AQ458785:AV458787 AQ524321:AV524323 AQ589857:AV589859 AQ655393:AV655395 AQ720929:AV720931 AQ786465:AV786467 AQ852001:AV852003 AQ917537:AV917539 AQ983073:AV983075 AQ65563:AV65565 AQ131099:AV131101 AQ196635:AV196637 AQ262171:AV262173 AQ327707:AV327709 AQ393243:AV393245 AQ458779:AV458781 AQ524315:AV524317 AQ589851:AV589853 AQ655387:AV655389 AQ720923:AV720925 AQ786459:AV786461 AQ851995:AV851997 AQ917531:AV917533 AQ983067:AV983069" xr:uid="{D816019D-C10D-4365-843C-AF930CCB9862}">
      <formula1>"平成　　年　　月　　日"</formula1>
    </dataValidation>
    <dataValidation allowBlank="1" showInputMessage="1" showErrorMessage="1" promptTitle="生年月日と作成日データによって自動入力されます。" prompt="・年少者（１８歳未満）を使用する場合は、_x000a_　「年齢証明書」、「運転免許」、「住民票記載事項証明書」などの年齢証明が必要。　_x000a__x000a_・その場合においても、労働基準法および　年少者労働基準規則等の規則により、時間外労働や危険有害業務等の就労　は制限されます。_x000a_　" sqref="S24:T26 S65560:T65562 S131096:T131098 S196632:T196634 S262168:T262170 S327704:T327706 S393240:T393242 S458776:T458778 S524312:T524314 S589848:T589850 S655384:T655386 S720920:T720922 S786456:T786458 S851992:T851994 S917528:T917530 S983064:T983066 S65566:T65568 S131102:T131104 S196638:T196640 S262174:T262176 S327710:T327712 S393246:T393248 S458782:T458784 S524318:T524320 S589854:T589856 S655390:T655392 S720926:T720928 S786462:T786464 S851998:T852000 S917534:T917536 S983070:T983072 S65572:T65574 S131108:T131110 S196644:T196646 S262180:T262182 S327716:T327718 S393252:T393254 S458788:T458790 S524324:T524326 S589860:T589862 S655396:T655398 S720932:T720934 S786468:T786470 S852004:T852006 S917540:T917542 S983076:T983078 S65578:T65580 S131114:T131116 S196650:T196652 S262186:T262188 S327722:T327724 S393258:T393260 S458794:T458796 S524330:T524332 S589866:T589868 S655402:T655404 S720938:T720940 S786474:T786476 S852010:T852012 S917546:T917548 S983082:T983084 S65584:T65586 S131120:T131122 S196656:T196658 S262192:T262194 S327728:T327730 S393264:T393266 S458800:T458802 S524336:T524338 S589872:T589874 S655408:T655410 S720944:T720946 S786480:T786482 S852016:T852018 S917552:T917554 S983088:T983090 S65590:T65592 S131126:T131128 S196662:T196664 S262198:T262200 S327734:T327736 S393270:T393272 S458806:T458808 S524342:T524344 S589878:T589880 S655414:T655416 S720950:T720952 S786486:T786488 S852022:T852024 S917558:T917560 S983094:T983096 S65596:T65598 S131132:T131134 S196668:T196670 S262204:T262206 S327740:T327742 S393276:T393278 S458812:T458814 S524348:T524350 S589884:T589886 S655420:T655422 S720956:T720958 S786492:T786494 S852028:T852030 S917564:T917566 S983100:T983102 S65602:T65604 S131138:T131140 S196674:T196676 S262210:T262212 S327746:T327748 S393282:T393284 S458818:T458820 S524354:T524356 S589890:T589892 S655426:T655428 S720962:T720964 S786498:T786500 S852034:T852036 S917570:T917572 S983106:T983108 S65608:T65610 S131144:T131146 S196680:T196682 S262216:T262218 S327752:T327754 S393288:T393290 S458824:T458826 S524360:T524362 S589896:T589898 S655432:T655434 S720968:T720970 S786504:T786506 S852040:T852042 S917576:T917578 S983112:T983114 S65614:T65616 S131150:T131152 S196686:T196688 S262222:T262224 S327758:T327760 S393294:T393296 S458830:T458832 S524366:T524368 S589902:T589904 S655438:T655440 S720974:T720976 S786510:T786512 S852046:T852048 S917582:T917584 S983118:T983120 S30:T32 S36:T38 S42:T44 S48:T50 S54:T56 S60:T62 S66:T68 S72:T74 S78:T80" xr:uid="{14DB06F8-F896-417F-A387-6AA0787FD33B}"/>
    <dataValidation allowBlank="1" showInputMessage="1" promptTitle="雇用前の経験年数　＋　雇用年数　が自動表示されます。" prompt="　　" sqref="M65559:M65562 M131095:M131098 M196631:M196634 M262167:M262170 M327703:M327706 M393239:M393242 M458775:M458778 M524311:M524314 M589847:M589850 M655383:M655386 M720919:M720922 M786455:M786458 M851991:M851994 M917527:M917530 M983063:M983066 M65565:M65568 M131101:M131104 M196637:M196640 M262173:M262176 M327709:M327712 M393245:M393248 M458781:M458784 M524317:M524320 M589853:M589856 M655389:M655392 M720925:M720928 M786461:M786464 M851997:M852000 M917533:M917536 M983069:M983072 M65571:M65574 M131107:M131110 M196643:M196646 M262179:M262182 M327715:M327718 M393251:M393254 M458787:M458790 M524323:M524326 M589859:M589862 M655395:M655398 M720931:M720934 M786467:M786470 M852003:M852006 M917539:M917542 M983075:M983078 M65577:M65580 M131113:M131116 M196649:M196652 M262185:M262188 M327721:M327724 M393257:M393260 M458793:M458796 M524329:M524332 M589865:M589868 M655401:M655404 M720937:M720940 M786473:M786476 M852009:M852012 M917545:M917548 M983081:M983084 M65583:M65586 M131119:M131122 M196655:M196658 M262191:M262194 M327727:M327730 M393263:M393266 M458799:M458802 M524335:M524338 M589871:M589874 M655407:M655410 M720943:M720946 M786479:M786482 M852015:M852018 M917551:M917554 M983087:M983090 M65589:M65592 M131125:M131128 M196661:M196664 M262197:M262200 M327733:M327736 M393269:M393272 M458805:M458808 M524341:M524344 M589877:M589880 M655413:M655416 M720949:M720952 M786485:M786488 M852021:M852024 M917557:M917560 M983093:M983096 M65595:M65598 M131131:M131134 M196667:M196670 M262203:M262206 M327739:M327742 M393275:M393278 M458811:M458814 M524347:M524350 M589883:M589886 M655419:M655422 M720955:M720958 M786491:M786494 M852027:M852030 M917563:M917566 M983099:M983102 M65601:M65604 M131137:M131140 M196673:M196676 M262209:M262212 M327745:M327748 M393281:M393284 M458817:M458820 M524353:M524356 M589889:M589892 M655425:M655428 M720961:M720964 M786497:M786500 M852033:M852036 M917569:M917572 M983105:M983108 M65607:M65610 M131143:M131146 M196679:M196682 M262215:M262218 M327751:M327754 M393287:M393290 M458823:M458826 M524359:M524362 M589895:M589898 M655431:M655434 M720967:M720970 M786503:M786506 M852039:M852042 M917575:M917578 M983111:M983114 M65613:M65616 M131149:M131152 M196685:M196688 M262221:M262224 M327757:M327760 M393293:M393296 M458829:M458832 M524365:M524368 M589901:M589904 M655437:M655440 M720973:M720976 M786509:M786512 M852045:M852048 M917581:M917584 M983117:M983120" xr:uid="{06EAE293-BEE8-4B66-9167-BF494544AD12}"/>
    <dataValidation errorStyle="warning" imeMode="halfAlpha" allowBlank="1" promptTitle="雇入年月日を西暦で入力して下さい。　　　　" prompt="入力例　　2013/12/5　_x000a_→平成25年12月5日と表示されます。_x000a_・参考_x000a_昭和歴に＋２５、平成歴－１２で_x000a_西暦の下２桁になります。_x000a_例．昭和４２年＋　２５　＝　１９６７年_x000a__x000a_・手書き用に変更したい場合やデータを消した後は▼をクリックして_x000a_　　年　　月　　日　を選択して下さい。_x000a_" sqref="P65559:R65559 P131095:R131095 P196631:R196631 P262167:R262167 P327703:R327703 P393239:R393239 P458775:R458775 P524311:R524311 P589847:R589847 P655383:R655383 P720919:R720919 P786455:R786455 P851991:R851991 P917527:R917527 P983063:R983063 R23 P65565:R65565 P131101:R131101 P196637:R196637 P262173:R262173 P327709:R327709 P393245:R393245 P458781:R458781 P524317:R524317 P589853:R589853 P655389:R655389 P720925:R720925 P786461:R786461 P851997:R851997 P917533:R917533 P983069:R983069 P65571:R65571 P131107:R131107 P196643:R196643 P262179:R262179 P327715:R327715 P393251:R393251 P458787:R458787 P524323:R524323 P589859:R589859 P655395:R655395 P720931:R720931 P786467:R786467 P852003:R852003 P917539:R917539 P983075:R983075 P65577:R65577 P131113:R131113 P196649:R196649 P262185:R262185 P327721:R327721 P393257:R393257 P458793:R458793 P524329:R524329 P589865:R589865 P655401:R655401 P720937:R720937 P786473:R786473 P852009:R852009 P917545:R917545 P983081:R983081 P65583:R65583 P131119:R131119 P196655:R196655 P262191:R262191 P327727:R327727 P393263:R393263 P458799:R458799 P524335:R524335 P589871:R589871 P655407:R655407 P720943:R720943 P786479:R786479 P852015:R852015 P917551:R917551 P983087:R983087 P65589:R65589 P131125:R131125 P196661:R196661 P262197:R262197 P327733:R327733 P393269:R393269 P458805:R458805 P524341:R524341 P589877:R589877 P655413:R655413 P720949:R720949 P786485:R786485 P852021:R852021 P917557:R917557 P983093:R983093 P65595:R65595 P131131:R131131 P196667:R196667 P262203:R262203 P327739:R327739 P393275:R393275 P458811:R458811 P524347:R524347 P589883:R589883 P655419:R655419 P720955:R720955 P786491:R786491 P852027:R852027 P917563:R917563 P983099:R983099 P65601:R65601 P131137:R131137 P196673:R196673 P262209:R262209 P327745:R327745 P393281:R393281 P458817:R458817 P524353:R524353 P589889:R589889 P655425:R655425 P720961:R720961 P786497:R786497 P852033:R852033 P917569:R917569 P983105:R983105 P65607:R65607 P131143:R131143 P196679:R196679 P262215:R262215 P327751:R327751 P393287:R393287 P458823:R458823 P524359:R524359 P589895:R589895 P655431:R655431 P720967:R720967 P786503:R786503 P852039:R852039 P917575:R917575 P983111:R983111 P65613:R65613 P131149:R131149 P196685:R196685 P262221:R262221 P327757:R327757 P393293:R393293 P458829:R458829 P524365:R524365 P589901:R589901 P655437:R655437 P720973:R720973 P786509:R786509 P852045:R852045 P917581:R917581 P983117:R983117 R29 R35 R41 R47 R53 R59 R65 R71 R77" xr:uid="{CB4FD4F5-1018-448B-ABA2-78ABC5D54515}"/>
    <dataValidation allowBlank="1" showInputMessage="1" showErrorMessage="1" promptTitle="雇用前の経験年数を入力して下さい。" prompt="　" sqref="P65560 P131096 P196632 P262168 P327704 P393240 P458776 P524312 P589848 P655384 P720920 P786456 P851992 P917528 P983064 P65566 P131102 P196638 P262174 P327710 P393246 P458782 P524318 P589854 P655390 P720926 P786462 P851998 P917534 P983070 P65572 P131108 P196644 P262180 P327716 P393252 P458788 P524324 P589860 P655396 P720932 P786468 P852004 P917540 P983076 P65578 P131114 P196650 P262186 P327722 P393258 P458794 P524330 P589866 P655402 P720938 P786474 P852010 P917546 P983082 P65584 P131120 P196656 P262192 P327728 P393264 P458800 P524336 P589872 P655408 P720944 P786480 P852016 P917552 P983088 P65590 P131126 P196662 P262198 P327734 P393270 P458806 P524342 P589878 P655414 P720950 P786486 P852022 P917558 P983094 P65596 P131132 P196668 P262204 P327740 P393276 P458812 P524348 P589884 P655420 P720956 P786492 P852028 P917564 P983100 P65602 P131138 P196674 P262210 P327746 P393282 P458818 P524354 P589890 P655426 P720962 P786498 P852034 P917570 P983106 P65608 P131144 P196680 P262216 P327752 P393288 P458824 P524360 P589896 P655432 P720968 P786504 P852040 P917576 P983112 P65614 P131150 P196686 P262222 P327758 P393294 P458830 P524366 P589902 P655438 P720974 P786510 P852046 P917582 P983118" xr:uid="{21A25310-00C4-41E2-8DFD-58BEEF400244}"/>
    <dataValidation allowBlank="1" showInputMessage="1" showErrorMessage="1" promptTitle="年数調整　　欄外の（注）３に対応する為　　　　　　　　　　　　　" prompt="_x000a_左の年数のうち、記載の職種を担当していない期間がある場合は、その年数をマイナス入力して下さい。　" sqref="R26 R65562 R131098 R196634 R262170 R327706 R393242 R458778 R524314 R589850 R655386 R720922 R786458 R851994 R917530 R983066 R65568 R131104 R196640 R262176 R327712 R393248 R458784 R524320 R589856 R655392 R720928 R786464 R852000 R917536 R983072 R65574 R131110 R196646 R262182 R327718 R393254 R458790 R524326 R589862 R655398 R720934 R786470 R852006 R917542 R983078 R65580 R131116 R196652 R262188 R327724 R393260 R458796 R524332 R589868 R655404 R720940 R786476 R852012 R917548 R983084 R65586 R131122 R196658 R262194 R327730 R393266 R458802 R524338 R589874 R655410 R720946 R786482 R852018 R917554 R983090 R65592 R131128 R196664 R262200 R327736 R393272 R458808 R524344 R589880 R655416 R720952 R786488 R852024 R917560 R983096 R65598 R131134 R196670 R262206 R327742 R393278 R458814 R524350 R589886 R655422 R720958 R786494 R852030 R917566 R983102 R65604 R131140 R196676 R262212 R327748 R393284 R458820 R524356 R589892 R655428 R720964 R786500 R852036 R917572 R983108 R65610 R131146 R196682 R262218 R327754 R393290 R458826 R524362 R589898 R655434 R720970 R786506 R852042 R917578 R983114 R65616 R131152 R196688 R262224 R327760 R393296 R458832 R524368 R589904 R655440 R720976 R786512 R852048 R917584 R983120 R32 R38 R44 R50 R56 R62 R68 R74 R80" xr:uid="{15FA17D3-0EF7-4165-ACD7-6B7AE9B6948C}"/>
    <dataValidation type="list" allowBlank="1" showInputMessage="1" promptTitle="▼をクリックして選択もしくは直接入力して下さい。　　　" prompt="機械系が選択可能です。_x000a__x000a_□小型移動式クレーン(1t以上5t未満)_x000a_□車両系建設機械(3t以上の基礎工事用機械)_x000a_□車両系建設機械(3t以上の解体用ブレーカー)_x000a_□車両系建設機械(3t以上の整地、運搬、積込み、掘削用機械)_x000a_□コンクリート破砕機_x000a_□フォークリフト(1t以上)_x000a_□不整地運搬車(1t以上)作業_x000a_□その他(　　　　　　　　　　　　)" sqref="BC65561 BC131097 BC196633 BC262169 BC327705 BC393241 BC458777 BC524313 BC589849 BC655385 BC720921 BC786457 BC851993 BC917529 BC983065 BC65567 BC131103 BC196639 BC262175 BC327711 BC393247 BC458783 BC524319 BC589855 BC655391 BC720927 BC786463 BC851999 BC917535 BC983071 BC65573 BC131109 BC196645 BC262181 BC327717 BC393253 BC458789 BC524325 BC589861 BC655397 BC720933 BC786469 BC852005 BC917541 BC983077 BC65579 BC131115 BC196651 BC262187 BC327723 BC393259 BC458795 BC524331 BC589867 BC655403 BC720939 BC786475 BC852011 BC917547 BC983083 BC65585 BC131121 BC196657 BC262193 BC327729 BC393265 BC458801 BC524337 BC589873 BC655409 BC720945 BC786481 BC852017 BC917553 BC983089 BC65591 BC131127 BC196663 BC262199 BC327735 BC393271 BC458807 BC524343 BC589879 BC655415 BC720951 BC786487 BC852023 BC917559 BC983095 BC65597 BC131133 BC196669 BC262205 BC327741 BC393277 BC458813 BC524349 BC589885 BC655421 BC720957 BC786493 BC852029 BC917565 BC983101 BC65603 BC131139 BC196675 BC262211 BC327747 BC393283 BC458819 BC524355 BC589891 BC655427 BC720963 BC786499 BC852035 BC917571 BC983107 BC65609 BC131145 BC196681 BC262217 BC327753 BC393289 BC458825 BC524361 BC589897 BC655433 BC720969 BC786505 BC852041 BC917577 BC983113 BC65615 BC131151 BC196687 BC262223 BC327759 BC393295 BC458831 BC524367 BC589903 BC655439 BC720975 BC786511 BC852047 BC917583 BC983119" xr:uid="{6F14ECDC-646A-4B7C-9392-1F52A0BAA630}">
      <formula1>"小型移動式クレーン(1t以上5t未満),車両系建設機械(3t以上の基礎工事用機械),車両系建設機械(3t以上の解体用ブレーカー),車両系建設機械(3t以上の整地、運搬、積込み、掘削用機械),コンクリート破砕機,フォークリフト(1t以上),不整地運搬車(1t以上)作業,その他(　　　　　　　　　　　　)"</formula1>
    </dataValidation>
    <dataValidation type="list" allowBlank="1" showInputMessage="1" promptTitle="▼をクリックして選択もしくは直接入力して下さい。　　　" prompt="　　　　　・　・_x000a_機械系以外が選択可能です。_x000a_□玉掛(1t以上)　□足場組立等_x000a_□ガス溶接　□有機溶剤取扱等_x000a_□石綿　□酸素・硫化水素危険作業_x000a_□はい作業　□地山掘削　□土止め支保工_x000a_□型枠支保工組立等_x000a_□ｺンクリート造工作物解体等_x000a_□高圧室内,鉄骨組立等_x000a_□その他(　　　　　　　　　　　　)" sqref="BC65557 BC131093 BC196629 BC262165 BC327701 BC393237 BC458773 BC524309 BC589845 BC655381 BC720917 BC786453 BC851989 BC917525 BC983061 BC65559 BC131095 BC196631 BC262167 BC327703 BC393239 BC458775 BC524311 BC589847 BC655383 BC720919 BC786455 BC851991 BC917527 BC983063 BC65563 BC131099 BC196635 BC262171 BC327707 BC393243 BC458779 BC524315 BC589851 BC655387 BC720923 BC786459 BC851995 BC917531 BC983067 BC65569 BC131105 BC196641 BC262177 BC327713 BC393249 BC458785 BC524321 BC589857 BC655393 BC720929 BC786465 BC852001 BC917537 BC983073 BC65575 BC131111 BC196647 BC262183 BC327719 BC393255 BC458791 BC524327 BC589863 BC655399 BC720935 BC786471 BC852007 BC917543 BC983079 BC65581 BC131117 BC196653 BC262189 BC327725 BC393261 BC458797 BC524333 BC589869 BC655405 BC720941 BC786477 BC852013 BC917549 BC983085 BC65587 BC131123 BC196659 BC262195 BC327731 BC393267 BC458803 BC524339 BC589875 BC655411 BC720947 BC786483 BC852019 BC917555 BC983091 BC65593 BC131129 BC196665 BC262201 BC327737 BC393273 BC458809 BC524345 BC589881 BC655417 BC720953 BC786489 BC852025 BC917561 BC983097 BC65599 BC131135 BC196671 BC262207 BC327743 BC393279 BC458815 BC524351 BC589887 BC655423 BC720959 BC786495 BC852031 BC917567 BC983103 BC65605 BC131141 BC196677 BC262213 BC327749 BC393285 BC458821 BC524357 BC589893 BC655429 BC720965 BC786501 BC852037 BC917573 BC983109 BC65611 BC131147 BC196683 BC262219 BC327755 BC393291 BC458827 BC524363 BC589899 BC655435 BC720971 BC786507 BC852043 BC917579 BC983115 BC65565 BC131101 BC196637 BC262173 BC327709 BC393245 BC458781 BC524317 BC589853 BC655389 BC720925 BC786461 BC851997 BC917533 BC983069 BC65571 BC131107 BC196643 BC262179 BC327715 BC393251 BC458787 BC524323 BC589859 BC655395 BC720931 BC786467 BC852003 BC917539 BC983075 BC65577 BC131113 BC196649 BC262185 BC327721 BC393257 BC458793 BC524329 BC589865 BC655401 BC720937 BC786473 BC852009 BC917545 BC983081 BC65583 BC131119 BC196655 BC262191 BC327727 BC393263 BC458799 BC524335 BC589871 BC655407 BC720943 BC786479 BC852015 BC917551 BC983087 BC65589 BC131125 BC196661 BC262197 BC327733 BC393269 BC458805 BC524341 BC589877 BC655413 BC720949 BC786485 BC852021 BC917557 BC983093 BC65595 BC131131 BC196667 BC262203 BC327739 BC393275 BC458811 BC524347 BC589883 BC655419 BC720955 BC786491 BC852027 BC917563 BC983099 BC65601 BC131137 BC196673 BC262209 BC327745 BC393281 BC458817 BC524353 BC589889 BC655425 BC720961 BC786497 BC852033 BC917569 BC983105 BC65607 BC131143 BC196679 BC262215 BC327751 BC393287 BC458823 BC524359 BC589895 BC655431 BC720967 BC786503 BC852039 BC917575 BC983111 BC65613 BC131149 BC196685 BC262221 BC327757 BC393293 BC458829 BC524365 BC589901 BC655437 BC720973 BC786509 BC852045 BC917581 BC983117" xr:uid="{5BA0BEC9-9D90-42D9-9031-7C264DB647E4}">
      <formula1>"玉掛(1t以上)､足場組立等,玉掛(1t以上),足場組立等,ガス溶接,有機溶剤取扱等,石綿,酸素・硫化水素危険作業,はい作業,地山掘削,土止め支保工,型枠支保工組立等,ｺンクリート造工作物解体等,高圧室内,鉄骨組立等,その他(　　　　　　　　　　　　)"</formula1>
    </dataValidation>
    <dataValidation allowBlank="1" showInputMessage="1" showErrorMessage="1" promptTitle="家族連絡先［緊急時連絡先］の住所を入力して下さい。" prompt="　　　" sqref="Y24:AD26 Y65560:AD65562 Y131096:AD131098 Y196632:AD196634 Y262168:AD262170 Y327704:AD327706 Y393240:AD393242 Y458776:AD458778 Y524312:AD524314 Y589848:AD589850 Y655384:AD655386 Y720920:AD720922 Y786456:AD786458 Y851992:AD851994 Y917528:AD917530 Y983064:AD983066 Y30:AD32 Y65566:AD65568 Y131102:AD131104 Y196638:AD196640 Y262174:AD262176 Y327710:AD327712 Y393246:AD393248 Y458782:AD458784 Y524318:AD524320 Y589854:AD589856 Y655390:AD655392 Y720926:AD720928 Y786462:AD786464 Y851998:AD852000 Y917534:AD917536 Y983070:AD983072 Y36:AD38 Y65572:AD65574 Y131108:AD131110 Y196644:AD196646 Y262180:AD262182 Y327716:AD327718 Y393252:AD393254 Y458788:AD458790 Y524324:AD524326 Y589860:AD589862 Y655396:AD655398 Y720932:AD720934 Y786468:AD786470 Y852004:AD852006 Y917540:AD917542 Y983076:AD983078 Y42:AD44 Y65578:AD65580 Y131114:AD131116 Y196650:AD196652 Y262186:AD262188 Y327722:AD327724 Y393258:AD393260 Y458794:AD458796 Y524330:AD524332 Y589866:AD589868 Y655402:AD655404 Y720938:AD720940 Y786474:AD786476 Y852010:AD852012 Y917546:AD917548 Y983082:AD983084 Y48:AD50 Y65584:AD65586 Y131120:AD131122 Y196656:AD196658 Y262192:AD262194 Y327728:AD327730 Y393264:AD393266 Y458800:AD458802 Y524336:AD524338 Y589872:AD589874 Y655408:AD655410 Y720944:AD720946 Y786480:AD786482 Y852016:AD852018 Y917552:AD917554 Y983088:AD983090 Y54:AD56 Y65590:AD65592 Y131126:AD131128 Y196662:AD196664 Y262198:AD262200 Y327734:AD327736 Y393270:AD393272 Y458806:AD458808 Y524342:AD524344 Y589878:AD589880 Y655414:AD655416 Y720950:AD720952 Y786486:AD786488 Y852022:AD852024 Y917558:AD917560 Y983094:AD983096 Y60:AD62 Y65596:AD65598 Y131132:AD131134 Y196668:AD196670 Y262204:AD262206 Y327740:AD327742 Y393276:AD393278 Y458812:AD458814 Y524348:AD524350 Y589884:AD589886 Y655420:AD655422 Y720956:AD720958 Y786492:AD786494 Y852028:AD852030 Y917564:AD917566 Y983100:AD983102 Y66:AD68 Y65602:AD65604 Y131138:AD131140 Y196674:AD196676 Y262210:AD262212 Y327746:AD327748 Y393282:AD393284 Y458818:AD458820 Y524354:AD524356 Y589890:AD589892 Y655426:AD655428 Y720962:AD720964 Y786498:AD786500 Y852034:AD852036 Y917570:AD917572 Y983106:AD983108 Y72:AD74 Y65608:AD65610 Y131144:AD131146 Y196680:AD196682 Y262216:AD262218 Y327752:AD327754 Y393288:AD393290 Y458824:AD458826 Y524360:AD524362 Y589896:AD589898 Y655432:AD655434 Y720968:AD720970 Y786504:AD786506 Y852040:AD852042 Y917576:AD917578 Y983112:AD983114 Y78:AD80 Y65614:AD65616 Y131150:AD131152 Y196686:AD196688 Y262222:AD262224 Y327758:AD327760 Y393294:AD393296 Y458830:AD458832 Y524366:AD524368 Y589902:AD589904 Y655438:AD655440 Y720974:AD720976 Y786510:AD786512 Y852046:AD852048 Y917582:AD917584 Y983118:AD983120" xr:uid="{461876A3-9F30-4DE5-9015-B447624A4FD8}"/>
    <dataValidation type="list" errorStyle="warning" allowBlank="1" showInputMessage="1" showErrorMessage="1" promptTitle="▼をクリックして該当する種別を選択して下さい。" prompt="建設業退職金共済制度への加入の有無について_x000a__x000a_・有（加入している）_x000a__x000a_・無（加入していない）" sqref="AY21:AY23 AY33:AY35 AY27:AY29 AY39:AY41 AY45:AY47 AY51:AY53 AY57:AY59 AY63:AY65 AY69:AY71 AY75:AY77" xr:uid="{40AAD8F5-4F66-48D5-A030-EF369C88CCC1}">
      <formula1>"有,無"</formula1>
    </dataValidation>
    <dataValidation type="list" errorStyle="warning" allowBlank="1" showInputMessage="1" showErrorMessage="1" promptTitle="▼をクリックして該当する種別を選択して下さい。" prompt="中小企業退職金共済制度への加入の有無について_x000a__x000a_・有（加入している）_x000a__x000a_・無（加入していない）" sqref="AY24:AY26 AY36:AY38 AY30:AY32 AY42:AY44 AY48:AY50 AY54:AY56 AY60:AY62 AY66:AY68 AY72:AY74 AY78:AY80" xr:uid="{076EF133-2BE0-47ED-8E82-95C31B196E9A}">
      <formula1>"有,無"</formula1>
    </dataValidation>
  </dataValidations>
  <printOptions horizontalCentered="1" verticalCentered="1"/>
  <pageMargins left="0.78740157480314965" right="0.11811023622047245" top="0.39370078740157483" bottom="0.19685039370078741" header="0.31496062992125984" footer="0.11811023622047245"/>
  <pageSetup paperSize="8" scale="58" orientation="landscape" blackAndWhite="1" r:id="rId1"/>
  <ignoredErrors>
    <ignoredError sqref="E10" unlockedFormula="1"/>
  </ignoredErrors>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F6185-BFA9-496A-B6A6-C59E4366F3D3}">
  <sheetPr codeName="Sheet1"/>
  <dimension ref="A1:X92"/>
  <sheetViews>
    <sheetView showGridLines="0" view="pageBreakPreview" zoomScale="106" zoomScaleNormal="100" zoomScaleSheetLayoutView="106" zoomScalePageLayoutView="110" workbookViewId="0">
      <selection activeCell="G18" sqref="G18:N18"/>
    </sheetView>
  </sheetViews>
  <sheetFormatPr defaultColWidth="3.625" defaultRowHeight="15.95" customHeight="1"/>
  <cols>
    <col min="1" max="5" width="3.625" style="7"/>
    <col min="6" max="6" width="3.625" style="7" customWidth="1"/>
    <col min="7" max="16384" width="3.625" style="7"/>
  </cols>
  <sheetData>
    <row r="1" spans="1:24" s="25" customFormat="1" ht="30.75" customHeight="1">
      <c r="B1" s="460" t="s">
        <v>1184</v>
      </c>
      <c r="T1" s="1079" t="str">
        <f>HYPERLINK("#提出書類一覧表!$A$1","一覧へ戻る")</f>
        <v>一覧へ戻る</v>
      </c>
      <c r="U1" s="1079"/>
      <c r="V1" s="1079"/>
      <c r="W1" s="1079"/>
      <c r="X1" s="1079"/>
    </row>
    <row r="2" spans="1:24" ht="15.95" customHeight="1">
      <c r="Q2" s="1515" t="s">
        <v>1412</v>
      </c>
      <c r="R2" s="1515"/>
      <c r="S2" s="1515"/>
      <c r="T2" s="1515"/>
      <c r="U2" s="1515"/>
      <c r="V2" s="1515"/>
      <c r="W2" s="1515"/>
    </row>
    <row r="3" spans="1:24" ht="15.95" customHeight="1">
      <c r="A3" s="1518" t="s">
        <v>75</v>
      </c>
      <c r="B3" s="1518"/>
      <c r="C3" s="1518"/>
      <c r="D3" s="1518"/>
      <c r="E3" s="1518"/>
      <c r="F3" s="1518"/>
      <c r="G3" s="1518"/>
      <c r="H3" s="1518"/>
      <c r="I3" s="1518"/>
      <c r="J3" s="1518"/>
      <c r="K3" s="1518"/>
      <c r="L3" s="1518"/>
      <c r="M3" s="1518"/>
      <c r="N3" s="1518"/>
      <c r="O3" s="1518"/>
      <c r="P3" s="1518"/>
      <c r="Q3" s="1518"/>
      <c r="R3" s="1518"/>
      <c r="S3" s="1518"/>
      <c r="T3" s="1518"/>
      <c r="U3" s="1518"/>
      <c r="V3" s="1518"/>
      <c r="W3" s="1518"/>
    </row>
    <row r="4" spans="1:24" ht="15.95" customHeight="1">
      <c r="A4" s="1518"/>
      <c r="B4" s="1518"/>
      <c r="C4" s="1518"/>
      <c r="D4" s="1518"/>
      <c r="E4" s="1518"/>
      <c r="F4" s="1518"/>
      <c r="G4" s="1518"/>
      <c r="H4" s="1518"/>
      <c r="I4" s="1518"/>
      <c r="J4" s="1518"/>
      <c r="K4" s="1518"/>
      <c r="L4" s="1518"/>
      <c r="M4" s="1518"/>
      <c r="N4" s="1518"/>
      <c r="O4" s="1518"/>
      <c r="P4" s="1518"/>
      <c r="Q4" s="1518"/>
      <c r="R4" s="1518"/>
      <c r="S4" s="1518"/>
      <c r="T4" s="1518"/>
      <c r="U4" s="1518"/>
      <c r="V4" s="1518"/>
      <c r="W4" s="1518"/>
    </row>
    <row r="6" spans="1:24" ht="17.100000000000001" customHeight="1">
      <c r="A6" s="1516" t="s">
        <v>76</v>
      </c>
      <c r="B6" s="1516"/>
      <c r="C6" s="1516"/>
      <c r="D6" s="1516"/>
      <c r="E6" s="1516"/>
      <c r="F6" s="1516"/>
      <c r="G6" s="1516"/>
      <c r="H6" s="1516"/>
      <c r="I6" s="1516"/>
      <c r="J6" s="1516"/>
      <c r="K6" s="1516"/>
      <c r="L6" s="1516"/>
      <c r="M6" s="1516"/>
      <c r="N6" s="1516"/>
      <c r="O6" s="1516"/>
      <c r="P6" s="1516"/>
      <c r="Q6" s="1516"/>
      <c r="R6" s="1516"/>
      <c r="S6" s="1516"/>
      <c r="T6" s="1516"/>
      <c r="U6" s="1516"/>
      <c r="V6" s="1516"/>
      <c r="W6" s="1516"/>
    </row>
    <row r="7" spans="1:24" ht="17.100000000000001" customHeight="1">
      <c r="A7" s="1516" t="s">
        <v>77</v>
      </c>
      <c r="B7" s="1516"/>
      <c r="C7" s="1516"/>
      <c r="D7" s="1516"/>
      <c r="E7" s="1516"/>
      <c r="F7" s="1516"/>
      <c r="G7" s="1516"/>
      <c r="H7" s="1516"/>
      <c r="I7" s="1516"/>
      <c r="J7" s="1516"/>
      <c r="K7" s="1516"/>
      <c r="L7" s="1516"/>
      <c r="M7" s="1516"/>
      <c r="N7" s="1516"/>
      <c r="O7" s="1516"/>
      <c r="P7" s="1516"/>
      <c r="Q7" s="1516"/>
      <c r="R7" s="1516"/>
      <c r="S7" s="1516"/>
      <c r="T7" s="1516"/>
      <c r="U7" s="1516"/>
      <c r="V7" s="1516"/>
    </row>
    <row r="8" spans="1:24" ht="17.100000000000001" customHeight="1">
      <c r="A8" s="1516" t="s">
        <v>78</v>
      </c>
      <c r="B8" s="1516"/>
      <c r="C8" s="1516"/>
      <c r="D8" s="1516"/>
      <c r="E8" s="1516"/>
      <c r="F8" s="1516"/>
      <c r="G8" s="1516"/>
      <c r="H8" s="1516"/>
      <c r="I8" s="1516"/>
      <c r="J8" s="1516"/>
      <c r="K8" s="1516"/>
      <c r="L8" s="1516"/>
      <c r="M8" s="1516"/>
      <c r="N8" s="1516"/>
      <c r="O8" s="1516"/>
      <c r="P8" s="1516"/>
      <c r="Q8" s="1516"/>
      <c r="R8" s="1516"/>
      <c r="S8" s="1516"/>
      <c r="T8" s="1516"/>
      <c r="U8" s="1516"/>
      <c r="V8" s="1516"/>
      <c r="W8" s="1516"/>
    </row>
    <row r="9" spans="1:24" ht="17.100000000000001" customHeight="1">
      <c r="A9" s="1516" t="s">
        <v>79</v>
      </c>
      <c r="B9" s="1516"/>
      <c r="C9" s="1516"/>
      <c r="D9" s="1516"/>
      <c r="E9" s="1516"/>
      <c r="F9" s="1516"/>
      <c r="G9" s="1516"/>
      <c r="H9" s="1516"/>
      <c r="I9" s="1516"/>
      <c r="J9" s="1516"/>
      <c r="K9" s="1516"/>
      <c r="L9" s="1516"/>
      <c r="M9" s="1516"/>
      <c r="N9" s="1516"/>
      <c r="O9" s="1516"/>
      <c r="P9" s="1516"/>
      <c r="Q9" s="1516"/>
      <c r="R9" s="1516"/>
      <c r="S9" s="1516"/>
      <c r="T9" s="1516"/>
      <c r="U9" s="1516"/>
      <c r="V9" s="1516"/>
    </row>
    <row r="12" spans="1:24" ht="21" customHeight="1">
      <c r="A12" s="1084" t="s">
        <v>80</v>
      </c>
      <c r="B12" s="1084"/>
      <c r="C12" s="1084"/>
      <c r="D12" s="1084"/>
      <c r="E12" s="1084"/>
      <c r="F12" s="1084"/>
      <c r="G12" s="1084"/>
      <c r="H12" s="1084"/>
      <c r="I12" s="1084"/>
      <c r="J12" s="1084"/>
      <c r="K12" s="1084"/>
      <c r="L12" s="1084"/>
      <c r="M12" s="1084"/>
      <c r="N12" s="1084"/>
      <c r="O12" s="1084"/>
      <c r="P12" s="1084"/>
      <c r="Q12" s="1084"/>
      <c r="R12" s="1084"/>
      <c r="S12" s="1084"/>
      <c r="T12" s="1084"/>
      <c r="U12" s="1084"/>
      <c r="V12" s="1084"/>
    </row>
    <row r="13" spans="1:24" ht="30.75" customHeight="1"/>
    <row r="14" spans="1:24" ht="28.35" customHeight="1">
      <c r="A14" s="8">
        <v>1</v>
      </c>
      <c r="B14" s="1525" t="s">
        <v>2</v>
      </c>
      <c r="C14" s="1525"/>
      <c r="D14" s="1525"/>
      <c r="E14" s="1525"/>
      <c r="G14" s="1087" t="str">
        <f>標準入力!$H$4</f>
        <v>土木第1グループ雑工事</v>
      </c>
      <c r="H14" s="1087"/>
      <c r="I14" s="1087"/>
      <c r="J14" s="1087"/>
      <c r="K14" s="1087"/>
      <c r="L14" s="1087"/>
      <c r="M14" s="1087"/>
      <c r="N14" s="1087"/>
      <c r="O14" s="1087"/>
      <c r="P14" s="1087"/>
      <c r="Q14" s="1087"/>
      <c r="R14" s="1087"/>
      <c r="S14" s="1087"/>
      <c r="T14" s="1087"/>
      <c r="U14" s="1087"/>
      <c r="V14" s="1087"/>
      <c r="W14" s="1087"/>
    </row>
    <row r="15" spans="1:24" ht="3.6" customHeight="1">
      <c r="A15" s="8"/>
      <c r="B15" s="21"/>
      <c r="C15" s="21"/>
      <c r="D15" s="21"/>
      <c r="E15" s="21"/>
      <c r="F15" s="12"/>
      <c r="G15" s="22"/>
      <c r="H15" s="22"/>
      <c r="I15" s="22"/>
      <c r="J15" s="22"/>
      <c r="K15" s="22"/>
      <c r="L15" s="22"/>
      <c r="M15" s="22"/>
      <c r="N15" s="22"/>
      <c r="O15" s="22"/>
      <c r="P15" s="22"/>
      <c r="Q15" s="22"/>
      <c r="R15" s="22"/>
      <c r="S15" s="22"/>
      <c r="T15" s="22"/>
      <c r="U15" s="22"/>
      <c r="V15" s="22"/>
      <c r="W15" s="153"/>
    </row>
    <row r="16" spans="1:24" ht="28.35" customHeight="1">
      <c r="A16" s="8">
        <v>2</v>
      </c>
      <c r="B16" s="1525" t="s">
        <v>1</v>
      </c>
      <c r="C16" s="1525"/>
      <c r="D16" s="1525"/>
      <c r="E16" s="1525"/>
      <c r="G16" s="1087">
        <f>標準入力!$H$3</f>
        <v>2011001</v>
      </c>
      <c r="H16" s="1087"/>
      <c r="I16" s="1087"/>
      <c r="J16" s="1087"/>
      <c r="K16" s="1087"/>
      <c r="L16" s="1087"/>
      <c r="M16" s="1087"/>
      <c r="N16" s="1087"/>
      <c r="O16" s="1087"/>
      <c r="P16" s="1087"/>
      <c r="Q16" s="1087"/>
      <c r="R16" s="1087"/>
      <c r="S16" s="1087"/>
      <c r="T16" s="1087"/>
      <c r="U16" s="1087"/>
      <c r="V16" s="1087"/>
      <c r="W16" s="1087"/>
    </row>
    <row r="17" spans="1:23" ht="3.6" customHeight="1">
      <c r="A17" s="8"/>
      <c r="B17" s="21"/>
      <c r="C17" s="21"/>
      <c r="D17" s="21"/>
      <c r="E17" s="21"/>
      <c r="F17" s="12"/>
      <c r="G17" s="22"/>
      <c r="H17" s="22"/>
      <c r="I17" s="22"/>
      <c r="J17" s="22"/>
      <c r="K17" s="22"/>
      <c r="L17" s="22"/>
      <c r="M17" s="22"/>
      <c r="N17" s="22"/>
      <c r="O17" s="22"/>
      <c r="P17" s="22"/>
      <c r="Q17" s="22"/>
      <c r="R17" s="22"/>
      <c r="S17" s="22"/>
      <c r="T17" s="22"/>
      <c r="U17" s="22"/>
      <c r="V17" s="22"/>
      <c r="W17" s="153"/>
    </row>
    <row r="18" spans="1:23" ht="28.35" customHeight="1">
      <c r="A18" s="8">
        <v>3</v>
      </c>
      <c r="B18" s="1525" t="s">
        <v>81</v>
      </c>
      <c r="C18" s="1525"/>
      <c r="D18" s="1525"/>
      <c r="E18" s="1525"/>
      <c r="G18" s="1523" t="s">
        <v>1040</v>
      </c>
      <c r="H18" s="1523"/>
      <c r="I18" s="1523"/>
      <c r="J18" s="1523"/>
      <c r="K18" s="1523"/>
      <c r="L18" s="1523"/>
      <c r="M18" s="1523"/>
      <c r="N18" s="1523"/>
      <c r="O18" s="414" t="s">
        <v>833</v>
      </c>
      <c r="P18" s="1523" t="s">
        <v>1040</v>
      </c>
      <c r="Q18" s="1523"/>
      <c r="R18" s="1523"/>
      <c r="S18" s="1523"/>
      <c r="T18" s="1523"/>
      <c r="U18" s="1523"/>
      <c r="V18" s="1523"/>
      <c r="W18" s="1522"/>
    </row>
    <row r="19" spans="1:23" ht="3.6" customHeight="1">
      <c r="A19" s="8"/>
      <c r="B19" s="21"/>
      <c r="C19" s="21"/>
      <c r="D19" s="21"/>
      <c r="E19" s="21"/>
      <c r="F19" s="12"/>
      <c r="G19" s="22"/>
      <c r="H19" s="22"/>
      <c r="I19" s="22"/>
      <c r="J19" s="22"/>
      <c r="K19" s="22"/>
      <c r="L19" s="22"/>
      <c r="M19" s="22"/>
      <c r="N19" s="22"/>
      <c r="O19" s="22"/>
      <c r="P19" s="22"/>
      <c r="Q19" s="22"/>
      <c r="R19" s="22"/>
      <c r="S19" s="22"/>
      <c r="T19" s="22"/>
      <c r="U19" s="22"/>
      <c r="V19" s="22"/>
      <c r="W19" s="153"/>
    </row>
    <row r="20" spans="1:23" ht="39" customHeight="1"/>
    <row r="21" spans="1:23" ht="28.35" customHeight="1">
      <c r="A21" s="1516" t="s">
        <v>82</v>
      </c>
      <c r="B21" s="1516"/>
      <c r="C21" s="1516"/>
      <c r="D21" s="1516"/>
      <c r="E21" s="1516"/>
      <c r="F21" s="1516"/>
      <c r="G21" s="1516"/>
      <c r="H21" s="1516"/>
    </row>
    <row r="22" spans="1:23" ht="28.35" customHeight="1">
      <c r="A22" s="1530" t="s">
        <v>87</v>
      </c>
      <c r="B22" s="1530"/>
      <c r="C22" s="1530"/>
      <c r="D22" s="1530" t="str">
        <f>標準入力!$H$5</f>
        <v>元請　作業所長</v>
      </c>
      <c r="E22" s="1530"/>
      <c r="F22" s="1530"/>
      <c r="G22" s="1530"/>
      <c r="H22" s="1530"/>
      <c r="I22" s="24" t="s">
        <v>61</v>
      </c>
    </row>
    <row r="23" spans="1:23" ht="3.6" customHeight="1">
      <c r="A23" s="22"/>
      <c r="B23" s="22"/>
      <c r="C23" s="22"/>
      <c r="D23" s="22"/>
      <c r="E23" s="22"/>
      <c r="F23" s="22"/>
      <c r="G23" s="22"/>
      <c r="H23" s="22"/>
      <c r="I23" s="23"/>
    </row>
    <row r="24" spans="1:23" ht="14.1" customHeight="1"/>
    <row r="25" spans="1:23" ht="28.35" customHeight="1">
      <c r="H25" s="1084"/>
      <c r="I25" s="1084"/>
      <c r="J25" s="1084"/>
      <c r="K25" s="1084"/>
      <c r="M25" s="10"/>
      <c r="N25" s="10"/>
      <c r="O25" s="415"/>
      <c r="P25" s="1522" t="s">
        <v>1040</v>
      </c>
      <c r="Q25" s="1522"/>
      <c r="R25" s="1522"/>
      <c r="S25" s="1522"/>
      <c r="T25" s="1522"/>
      <c r="U25" s="1522"/>
      <c r="V25" s="1522"/>
      <c r="W25" s="1522"/>
    </row>
    <row r="26" spans="1:23" ht="3.6" customHeight="1"/>
    <row r="27" spans="1:23" ht="28.35" customHeight="1">
      <c r="H27" s="1525" t="s">
        <v>83</v>
      </c>
      <c r="I27" s="1525"/>
      <c r="J27" s="1525"/>
      <c r="K27" s="1525"/>
      <c r="M27" s="1520" t="str">
        <f>標準入力!$H$7</f>
        <v>●●●●株式会社</v>
      </c>
      <c r="N27" s="1520"/>
      <c r="O27" s="1520"/>
      <c r="P27" s="1520"/>
      <c r="Q27" s="1520"/>
      <c r="R27" s="1520"/>
      <c r="S27" s="1520"/>
      <c r="T27" s="1520"/>
      <c r="U27" s="1520"/>
      <c r="V27" s="1520"/>
      <c r="W27" s="1520"/>
    </row>
    <row r="28" spans="1:23" ht="3.6" customHeight="1"/>
    <row r="29" spans="1:23" ht="28.35" customHeight="1">
      <c r="H29" s="1525" t="s">
        <v>84</v>
      </c>
      <c r="I29" s="1525"/>
      <c r="J29" s="1525"/>
      <c r="K29" s="1525"/>
      <c r="M29" s="1520" t="str">
        <f>標準入力!$H$9</f>
        <v>愛知県豊川市御津町御馬梅田○○</v>
      </c>
      <c r="N29" s="1520"/>
      <c r="O29" s="1520"/>
      <c r="P29" s="1520"/>
      <c r="Q29" s="1520"/>
      <c r="R29" s="1520"/>
      <c r="S29" s="1520"/>
      <c r="T29" s="1520"/>
      <c r="U29" s="1520"/>
      <c r="V29" s="1520"/>
      <c r="W29" s="1520"/>
    </row>
    <row r="30" spans="1:23" ht="3.6" customHeight="1"/>
    <row r="31" spans="1:23" ht="28.35" customHeight="1">
      <c r="H31" s="8" t="s">
        <v>71</v>
      </c>
      <c r="I31" s="603" t="str">
        <f>標準入力!$H$19</f>
        <v>二</v>
      </c>
      <c r="J31" s="8" t="s">
        <v>86</v>
      </c>
      <c r="K31" s="8" t="s">
        <v>72</v>
      </c>
      <c r="M31" s="1521"/>
      <c r="N31" s="1521"/>
      <c r="O31" s="1521"/>
      <c r="P31" s="1521"/>
      <c r="Q31" s="1521"/>
      <c r="R31" s="1521"/>
      <c r="S31" s="1521"/>
      <c r="T31" s="1521"/>
      <c r="U31" s="1521"/>
      <c r="V31" s="1521"/>
      <c r="W31" s="1521"/>
    </row>
    <row r="32" spans="1:23" ht="3.6" customHeight="1"/>
    <row r="33" spans="1:23" ht="28.35" customHeight="1">
      <c r="H33" s="1525" t="s">
        <v>67</v>
      </c>
      <c r="I33" s="1525"/>
      <c r="J33" s="1525"/>
      <c r="K33" s="1525"/>
      <c r="M33" s="1520" t="str">
        <f>標準入力!$H$14</f>
        <v>株式会社○○○○</v>
      </c>
      <c r="N33" s="1520"/>
      <c r="O33" s="1520"/>
      <c r="P33" s="1520"/>
      <c r="Q33" s="1520"/>
      <c r="R33" s="1520"/>
      <c r="S33" s="1520"/>
      <c r="T33" s="1520"/>
      <c r="U33" s="1520"/>
      <c r="V33" s="1520"/>
      <c r="W33" s="1520"/>
    </row>
    <row r="34" spans="1:23" ht="3.6" customHeight="1"/>
    <row r="35" spans="1:23" ht="28.35" customHeight="1">
      <c r="H35" s="1525" t="s">
        <v>85</v>
      </c>
      <c r="I35" s="1525"/>
      <c r="J35" s="1525"/>
      <c r="K35" s="1525"/>
      <c r="M35" s="1519" t="str">
        <f>標準入力!$H$15</f>
        <v>○○　○○</v>
      </c>
      <c r="N35" s="1519"/>
      <c r="O35" s="1519"/>
      <c r="P35" s="1519"/>
      <c r="Q35" s="1519"/>
      <c r="R35" s="1519"/>
      <c r="S35" s="1519"/>
      <c r="T35" s="1519"/>
      <c r="U35" s="1519"/>
      <c r="V35" s="1519"/>
      <c r="W35" s="152" t="s">
        <v>70</v>
      </c>
    </row>
    <row r="36" spans="1:23" ht="3.6" customHeight="1"/>
    <row r="37" spans="1:23" ht="14.1" customHeight="1"/>
    <row r="38" spans="1:23" ht="14.1" customHeight="1"/>
    <row r="39" spans="1:23" ht="28.35" customHeight="1"/>
    <row r="40" spans="1:23" ht="3.6" customHeight="1">
      <c r="A40" s="12"/>
      <c r="B40" s="12"/>
      <c r="C40" s="12"/>
      <c r="D40" s="12"/>
      <c r="E40" s="12"/>
      <c r="F40" s="12"/>
      <c r="G40" s="12"/>
      <c r="H40" s="12"/>
      <c r="I40" s="12"/>
      <c r="J40" s="12"/>
      <c r="K40" s="12"/>
      <c r="L40" s="12"/>
      <c r="M40" s="12"/>
      <c r="N40" s="12"/>
      <c r="O40" s="12"/>
      <c r="P40" s="12"/>
      <c r="Q40" s="12"/>
      <c r="R40" s="12"/>
      <c r="S40" s="12"/>
      <c r="T40" s="12"/>
      <c r="U40" s="12"/>
      <c r="V40" s="12"/>
    </row>
    <row r="41" spans="1:23" ht="6.75" customHeight="1">
      <c r="A41" s="12"/>
      <c r="B41" s="12"/>
      <c r="C41" s="12"/>
      <c r="D41" s="12"/>
      <c r="E41" s="12"/>
      <c r="F41" s="12"/>
      <c r="G41" s="12"/>
      <c r="H41" s="12"/>
      <c r="I41" s="12"/>
      <c r="J41" s="12"/>
      <c r="K41" s="12"/>
      <c r="L41" s="12"/>
      <c r="M41" s="12"/>
      <c r="N41" s="12"/>
      <c r="O41" s="12"/>
      <c r="P41" s="12"/>
      <c r="Q41" s="12"/>
      <c r="R41" s="12"/>
      <c r="S41" s="12"/>
      <c r="T41" s="12"/>
      <c r="U41" s="12"/>
      <c r="V41" s="12"/>
    </row>
    <row r="42" spans="1:23" ht="15.95" customHeight="1">
      <c r="A42" s="1531"/>
      <c r="B42" s="1531"/>
      <c r="C42" s="1531"/>
      <c r="D42" s="1531"/>
      <c r="E42" s="1531"/>
      <c r="F42" s="1531"/>
      <c r="G42" s="1531"/>
      <c r="H42" s="1531"/>
      <c r="I42" s="1531"/>
      <c r="J42" s="1531"/>
      <c r="K42" s="1531"/>
      <c r="L42" s="1531"/>
      <c r="M42" s="1531"/>
      <c r="N42" s="1531"/>
      <c r="O42" s="1531"/>
      <c r="P42" s="1531"/>
      <c r="Q42" s="1531"/>
      <c r="R42" s="1531"/>
      <c r="S42" s="1531"/>
      <c r="T42" s="1531"/>
      <c r="U42" s="1531"/>
      <c r="V42" s="1531"/>
    </row>
    <row r="43" spans="1:23" ht="15.95" customHeight="1">
      <c r="A43" s="1531"/>
      <c r="B43" s="1531"/>
      <c r="C43" s="1531"/>
      <c r="D43" s="1531"/>
      <c r="E43" s="1531"/>
      <c r="F43" s="1531"/>
      <c r="G43" s="1531"/>
      <c r="H43" s="1531"/>
      <c r="I43" s="1531"/>
      <c r="J43" s="1531"/>
      <c r="K43" s="1531"/>
      <c r="L43" s="1531"/>
      <c r="M43" s="1531"/>
      <c r="N43" s="1531"/>
      <c r="O43" s="1531"/>
      <c r="P43" s="1531"/>
      <c r="Q43" s="1531"/>
      <c r="R43" s="1531"/>
      <c r="S43" s="1531"/>
      <c r="T43" s="1531"/>
      <c r="U43" s="1531"/>
      <c r="V43" s="1531"/>
    </row>
    <row r="44" spans="1:23" ht="6" customHeight="1">
      <c r="A44" s="12"/>
      <c r="B44" s="12"/>
      <c r="C44" s="12"/>
      <c r="D44" s="12"/>
      <c r="E44" s="12"/>
      <c r="F44" s="12"/>
      <c r="G44" s="12"/>
      <c r="H44" s="12"/>
      <c r="I44" s="12"/>
      <c r="J44" s="12"/>
      <c r="K44" s="12"/>
      <c r="L44" s="12"/>
      <c r="M44" s="12"/>
      <c r="N44" s="12"/>
      <c r="O44" s="12"/>
      <c r="P44" s="12"/>
      <c r="Q44" s="12"/>
      <c r="R44" s="12"/>
      <c r="S44" s="12"/>
      <c r="T44" s="12"/>
      <c r="U44" s="12"/>
      <c r="V44" s="12"/>
    </row>
    <row r="45" spans="1:23" ht="15.95" customHeight="1">
      <c r="A45" s="12"/>
      <c r="B45" s="12"/>
      <c r="C45" s="12"/>
      <c r="D45" s="12"/>
      <c r="E45" s="12"/>
      <c r="F45" s="12"/>
      <c r="G45" s="12"/>
      <c r="H45" s="12"/>
      <c r="I45" s="12"/>
      <c r="J45" s="12"/>
      <c r="K45" s="12"/>
      <c r="L45" s="12"/>
      <c r="M45" s="12"/>
      <c r="N45" s="12"/>
      <c r="O45" s="12"/>
      <c r="P45" s="12"/>
      <c r="Q45" s="12"/>
      <c r="R45" s="12"/>
      <c r="S45" s="12"/>
      <c r="T45" s="12"/>
      <c r="U45" s="12"/>
      <c r="V45" s="12"/>
    </row>
    <row r="46" spans="1:23" ht="15.75" customHeight="1">
      <c r="Q46" s="1515" t="s">
        <v>1413</v>
      </c>
      <c r="R46" s="1515"/>
      <c r="S46" s="1515"/>
      <c r="T46" s="1515"/>
      <c r="U46" s="1515"/>
      <c r="V46" s="1515"/>
      <c r="W46" s="1515"/>
    </row>
    <row r="47" spans="1:23" ht="15.95" customHeight="1">
      <c r="A47" s="1517" t="s">
        <v>88</v>
      </c>
      <c r="B47" s="1517"/>
      <c r="C47" s="1517"/>
      <c r="D47" s="1517"/>
      <c r="E47" s="1517"/>
      <c r="F47" s="1517"/>
      <c r="G47" s="1517"/>
      <c r="H47" s="1517"/>
      <c r="I47" s="1517"/>
      <c r="J47" s="1517"/>
      <c r="K47" s="1517"/>
      <c r="L47" s="1517"/>
      <c r="M47" s="1517"/>
      <c r="N47" s="1517"/>
      <c r="O47" s="1517"/>
      <c r="P47" s="1517"/>
      <c r="Q47" s="1517"/>
      <c r="R47" s="1517"/>
      <c r="S47" s="1517"/>
      <c r="T47" s="1517"/>
      <c r="U47" s="1517"/>
      <c r="V47" s="1517"/>
      <c r="W47" s="1517"/>
    </row>
    <row r="48" spans="1:23" ht="15.95" customHeight="1">
      <c r="A48" s="1517"/>
      <c r="B48" s="1517"/>
      <c r="C48" s="1517"/>
      <c r="D48" s="1517"/>
      <c r="E48" s="1517"/>
      <c r="F48" s="1517"/>
      <c r="G48" s="1517"/>
      <c r="H48" s="1517"/>
      <c r="I48" s="1517"/>
      <c r="J48" s="1517"/>
      <c r="K48" s="1517"/>
      <c r="L48" s="1517"/>
      <c r="M48" s="1517"/>
      <c r="N48" s="1517"/>
      <c r="O48" s="1517"/>
      <c r="P48" s="1517"/>
      <c r="Q48" s="1517"/>
      <c r="R48" s="1517"/>
      <c r="S48" s="1517"/>
      <c r="T48" s="1517"/>
      <c r="U48" s="1517"/>
      <c r="V48" s="1517"/>
      <c r="W48" s="1517"/>
    </row>
    <row r="50" spans="1:23" ht="17.100000000000001" customHeight="1">
      <c r="A50" s="1516" t="s">
        <v>89</v>
      </c>
      <c r="B50" s="1516"/>
      <c r="C50" s="1516"/>
      <c r="D50" s="1516"/>
      <c r="E50" s="1516"/>
      <c r="F50" s="1516"/>
      <c r="G50" s="1516"/>
      <c r="H50" s="1516"/>
      <c r="I50" s="1516"/>
      <c r="J50" s="1516"/>
      <c r="K50" s="1516"/>
      <c r="L50" s="1516"/>
      <c r="M50" s="1516"/>
      <c r="N50" s="1516"/>
      <c r="O50" s="1516"/>
      <c r="P50" s="1516"/>
      <c r="Q50" s="1516"/>
      <c r="R50" s="1516"/>
      <c r="S50" s="1516"/>
      <c r="T50" s="1516"/>
      <c r="U50" s="1516"/>
      <c r="V50" s="1516"/>
      <c r="W50" s="1516"/>
    </row>
    <row r="51" spans="1:23" ht="17.100000000000001" customHeight="1">
      <c r="A51" s="1516" t="s">
        <v>90</v>
      </c>
      <c r="B51" s="1516"/>
      <c r="C51" s="1516"/>
      <c r="D51" s="1516"/>
      <c r="E51" s="1516"/>
      <c r="F51" s="1516"/>
      <c r="G51" s="1516"/>
      <c r="H51" s="1516"/>
      <c r="I51" s="1516"/>
      <c r="J51" s="1516"/>
      <c r="K51" s="1516"/>
      <c r="L51" s="1516"/>
      <c r="M51" s="1516"/>
      <c r="N51" s="1516"/>
      <c r="O51" s="1516"/>
      <c r="P51" s="1516"/>
      <c r="Q51" s="1516"/>
      <c r="R51" s="1516"/>
      <c r="S51" s="1516"/>
      <c r="T51" s="1516"/>
      <c r="U51" s="1516"/>
      <c r="V51" s="1516"/>
    </row>
    <row r="52" spans="1:23" ht="17.100000000000001" customHeight="1">
      <c r="A52" s="1516" t="s">
        <v>78</v>
      </c>
      <c r="B52" s="1516"/>
      <c r="C52" s="1516"/>
      <c r="D52" s="1516"/>
      <c r="E52" s="1516"/>
      <c r="F52" s="1516"/>
      <c r="G52" s="1516"/>
      <c r="H52" s="1516"/>
      <c r="I52" s="1516"/>
      <c r="J52" s="1516"/>
      <c r="K52" s="1516"/>
      <c r="L52" s="1516"/>
      <c r="M52" s="1516"/>
      <c r="N52" s="1516"/>
      <c r="O52" s="1516"/>
      <c r="P52" s="1516"/>
      <c r="Q52" s="1516"/>
      <c r="R52" s="1516"/>
      <c r="S52" s="1516"/>
      <c r="T52" s="1516"/>
      <c r="U52" s="1516"/>
      <c r="V52" s="1516"/>
      <c r="W52" s="1516"/>
    </row>
    <row r="53" spans="1:23" ht="17.100000000000001" customHeight="1">
      <c r="A53" s="1516" t="s">
        <v>79</v>
      </c>
      <c r="B53" s="1516"/>
      <c r="C53" s="1516"/>
      <c r="D53" s="1516"/>
      <c r="E53" s="1516"/>
      <c r="F53" s="1516"/>
      <c r="G53" s="1516"/>
      <c r="H53" s="1516"/>
      <c r="I53" s="1516"/>
      <c r="J53" s="1516"/>
      <c r="K53" s="1516"/>
      <c r="L53" s="1516"/>
      <c r="M53" s="1516"/>
      <c r="N53" s="1516"/>
      <c r="O53" s="1516"/>
      <c r="P53" s="1516"/>
      <c r="Q53" s="1516"/>
      <c r="R53" s="1516"/>
      <c r="S53" s="1516"/>
      <c r="T53" s="1516"/>
      <c r="U53" s="1516"/>
      <c r="V53" s="1516"/>
    </row>
    <row r="54" spans="1:23" ht="21" customHeight="1">
      <c r="A54" s="1084" t="s">
        <v>80</v>
      </c>
      <c r="B54" s="1084"/>
      <c r="C54" s="1084"/>
      <c r="D54" s="1084"/>
      <c r="E54" s="1084"/>
      <c r="F54" s="1084"/>
      <c r="G54" s="1084"/>
      <c r="H54" s="1084"/>
      <c r="I54" s="1084"/>
      <c r="J54" s="1084"/>
      <c r="K54" s="1084"/>
      <c r="L54" s="1084"/>
      <c r="M54" s="1084"/>
      <c r="N54" s="1084"/>
      <c r="O54" s="1084"/>
      <c r="P54" s="1084"/>
      <c r="Q54" s="1084"/>
      <c r="R54" s="1084"/>
      <c r="S54" s="1084"/>
      <c r="T54" s="1084"/>
      <c r="U54" s="1084"/>
      <c r="V54" s="1084"/>
    </row>
    <row r="55" spans="1:23" ht="22.5" customHeight="1">
      <c r="A55" s="8">
        <v>1</v>
      </c>
      <c r="B55" s="1525" t="s">
        <v>2</v>
      </c>
      <c r="C55" s="1525"/>
      <c r="D55" s="1525"/>
      <c r="E55" s="1525"/>
      <c r="G55" s="1087" t="str">
        <f>標準入力!$H$4</f>
        <v>土木第1グループ雑工事</v>
      </c>
      <c r="H55" s="1087"/>
      <c r="I55" s="1087"/>
      <c r="J55" s="1087"/>
      <c r="K55" s="1087"/>
      <c r="L55" s="1087"/>
      <c r="M55" s="1087"/>
      <c r="N55" s="1087"/>
      <c r="O55" s="1087"/>
      <c r="P55" s="1087"/>
      <c r="Q55" s="1087"/>
      <c r="R55" s="1087"/>
      <c r="S55" s="1087"/>
      <c r="T55" s="1087"/>
      <c r="U55" s="1087"/>
      <c r="V55" s="1087"/>
      <c r="W55" s="1087"/>
    </row>
    <row r="56" spans="1:23" ht="3.6" customHeight="1">
      <c r="A56" s="8"/>
      <c r="B56" s="21"/>
      <c r="C56" s="21"/>
      <c r="D56" s="21"/>
      <c r="E56" s="21"/>
      <c r="F56" s="12"/>
      <c r="G56" s="463"/>
      <c r="H56" s="463"/>
      <c r="I56" s="463"/>
      <c r="J56" s="463"/>
      <c r="K56" s="463"/>
      <c r="L56" s="463"/>
      <c r="M56" s="463"/>
      <c r="N56" s="463"/>
      <c r="O56" s="463"/>
      <c r="P56" s="463"/>
      <c r="Q56" s="463"/>
      <c r="R56" s="463"/>
      <c r="S56" s="463"/>
      <c r="T56" s="463"/>
      <c r="U56" s="463"/>
      <c r="V56" s="463"/>
      <c r="W56" s="463"/>
    </row>
    <row r="57" spans="1:23" ht="22.5" customHeight="1">
      <c r="A57" s="8">
        <v>2</v>
      </c>
      <c r="B57" s="1525" t="s">
        <v>1</v>
      </c>
      <c r="C57" s="1525"/>
      <c r="D57" s="1525"/>
      <c r="E57" s="1525"/>
      <c r="G57" s="1528">
        <f>標準入力!$H$3</f>
        <v>2011001</v>
      </c>
      <c r="H57" s="1528"/>
      <c r="I57" s="1528"/>
      <c r="J57" s="1528"/>
      <c r="K57" s="1528"/>
      <c r="L57" s="1528"/>
      <c r="M57" s="1528"/>
      <c r="N57" s="1528"/>
      <c r="O57" s="1528"/>
      <c r="P57" s="1528"/>
      <c r="Q57" s="1528"/>
      <c r="R57" s="1528"/>
      <c r="S57" s="1528"/>
      <c r="T57" s="1528"/>
      <c r="U57" s="1528"/>
      <c r="V57" s="1528"/>
      <c r="W57" s="1528"/>
    </row>
    <row r="58" spans="1:23" ht="3.6" customHeight="1">
      <c r="A58" s="8"/>
      <c r="B58" s="21"/>
      <c r="C58" s="21"/>
      <c r="D58" s="21"/>
      <c r="E58" s="21"/>
      <c r="F58" s="12"/>
      <c r="G58" s="22"/>
      <c r="H58" s="22"/>
      <c r="I58" s="22"/>
      <c r="J58" s="22"/>
      <c r="K58" s="22"/>
      <c r="L58" s="22"/>
      <c r="M58" s="22"/>
      <c r="N58" s="22"/>
      <c r="O58" s="22"/>
      <c r="P58" s="22"/>
      <c r="Q58" s="22"/>
      <c r="R58" s="22"/>
      <c r="S58" s="22"/>
      <c r="T58" s="22"/>
      <c r="U58" s="22"/>
      <c r="V58" s="22"/>
      <c r="W58" s="153"/>
    </row>
    <row r="59" spans="1:23" ht="22.5" customHeight="1">
      <c r="A59" s="8">
        <v>3</v>
      </c>
      <c r="B59" s="1525" t="s">
        <v>81</v>
      </c>
      <c r="C59" s="1525"/>
      <c r="D59" s="1525"/>
      <c r="E59" s="1525"/>
      <c r="G59" s="1523" t="s">
        <v>1040</v>
      </c>
      <c r="H59" s="1523"/>
      <c r="I59" s="1523"/>
      <c r="J59" s="1523"/>
      <c r="K59" s="1523"/>
      <c r="L59" s="1523"/>
      <c r="M59" s="1523"/>
      <c r="N59" s="1523"/>
      <c r="O59" s="154" t="s">
        <v>833</v>
      </c>
      <c r="P59" s="1523" t="s">
        <v>1040</v>
      </c>
      <c r="Q59" s="1523"/>
      <c r="R59" s="1523"/>
      <c r="S59" s="1523"/>
      <c r="T59" s="1523"/>
      <c r="U59" s="1523"/>
      <c r="V59" s="1523"/>
      <c r="W59" s="1523"/>
    </row>
    <row r="60" spans="1:23" ht="3.6" customHeight="1">
      <c r="A60" s="8"/>
      <c r="B60" s="21"/>
      <c r="C60" s="21"/>
      <c r="D60" s="21"/>
      <c r="E60" s="21"/>
      <c r="F60" s="12"/>
      <c r="G60" s="22"/>
      <c r="H60" s="22"/>
      <c r="I60" s="22"/>
      <c r="J60" s="22"/>
      <c r="K60" s="22"/>
      <c r="L60" s="22"/>
      <c r="M60" s="22"/>
      <c r="N60" s="22"/>
      <c r="O60" s="22"/>
      <c r="P60" s="22"/>
      <c r="Q60" s="22"/>
      <c r="R60" s="22"/>
      <c r="S60" s="22"/>
      <c r="T60" s="22"/>
      <c r="U60" s="22"/>
      <c r="V60" s="22"/>
      <c r="W60" s="153"/>
    </row>
    <row r="61" spans="1:23" ht="9" customHeight="1"/>
    <row r="62" spans="1:23" ht="22.5" customHeight="1">
      <c r="A62" s="1084" t="s">
        <v>91</v>
      </c>
      <c r="B62" s="1084"/>
      <c r="C62" s="1084"/>
      <c r="D62" s="1084"/>
      <c r="E62" s="1084"/>
      <c r="F62" s="1084"/>
      <c r="G62" s="1084"/>
      <c r="H62" s="1084"/>
      <c r="I62" s="1084"/>
      <c r="K62" s="416" t="s">
        <v>1047</v>
      </c>
    </row>
    <row r="63" spans="1:23" ht="17.100000000000001" customHeight="1">
      <c r="A63" s="10"/>
      <c r="B63" s="1524" t="s">
        <v>98</v>
      </c>
      <c r="C63" s="1524"/>
      <c r="D63" s="1524"/>
      <c r="E63" s="1524"/>
      <c r="F63" s="1524"/>
      <c r="G63" s="1524"/>
      <c r="H63" s="1524"/>
      <c r="I63" s="1524"/>
      <c r="J63" s="1524"/>
      <c r="K63" s="1524"/>
      <c r="L63" s="1524"/>
      <c r="M63" s="1524"/>
      <c r="N63" s="1524"/>
      <c r="O63" s="1524"/>
      <c r="P63" s="1524"/>
      <c r="Q63" s="1524"/>
      <c r="R63" s="1524"/>
      <c r="S63" s="1524"/>
      <c r="T63" s="1524"/>
      <c r="U63" s="1524"/>
      <c r="V63" s="1524"/>
    </row>
    <row r="64" spans="1:23" ht="17.100000000000001" customHeight="1">
      <c r="A64" s="10"/>
      <c r="B64" s="1524" t="s">
        <v>99</v>
      </c>
      <c r="C64" s="1524"/>
      <c r="D64" s="1524"/>
      <c r="E64" s="1524"/>
      <c r="F64" s="1524"/>
      <c r="G64" s="1524"/>
      <c r="H64" s="1524"/>
      <c r="I64" s="1524"/>
      <c r="J64" s="1524"/>
      <c r="K64" s="1524"/>
      <c r="L64" s="1524"/>
      <c r="M64" s="1524"/>
      <c r="N64" s="1524"/>
      <c r="O64" s="1524"/>
      <c r="P64" s="1524"/>
      <c r="Q64" s="1524"/>
      <c r="R64" s="1524"/>
      <c r="S64" s="1524"/>
      <c r="T64" s="1524"/>
      <c r="U64" s="1524"/>
      <c r="V64" s="1524"/>
    </row>
    <row r="65" spans="1:23" ht="17.100000000000001" customHeight="1">
      <c r="A65" s="10"/>
      <c r="B65" s="1524" t="s">
        <v>100</v>
      </c>
      <c r="C65" s="1524"/>
      <c r="D65" s="1524"/>
      <c r="E65" s="1524"/>
      <c r="F65" s="1514"/>
      <c r="G65" s="1514"/>
      <c r="H65" s="1514"/>
      <c r="I65" s="1514"/>
      <c r="J65" s="1514"/>
      <c r="K65" s="1514"/>
      <c r="L65" s="1514"/>
      <c r="M65" s="1514"/>
      <c r="N65" s="1514"/>
      <c r="O65" s="1514"/>
      <c r="P65" s="1514"/>
      <c r="Q65" s="1514"/>
      <c r="R65" s="1514"/>
      <c r="S65" s="1514"/>
      <c r="T65" s="1514"/>
      <c r="U65" s="1514"/>
      <c r="V65" s="1514"/>
      <c r="W65" s="1514"/>
    </row>
    <row r="66" spans="1:23" ht="3.6" customHeight="1">
      <c r="F66" s="23"/>
      <c r="G66" s="23"/>
      <c r="H66" s="23"/>
      <c r="I66" s="23"/>
      <c r="J66" s="23"/>
      <c r="K66" s="23"/>
      <c r="L66" s="23"/>
      <c r="M66" s="23"/>
      <c r="N66" s="23"/>
      <c r="O66" s="23"/>
      <c r="P66" s="23"/>
      <c r="Q66" s="23"/>
      <c r="R66" s="23"/>
      <c r="S66" s="23"/>
      <c r="T66" s="23"/>
      <c r="U66" s="23"/>
      <c r="V66" s="23"/>
      <c r="W66" s="23"/>
    </row>
    <row r="67" spans="1:23" ht="22.5" customHeight="1">
      <c r="A67" s="1524" t="s">
        <v>92</v>
      </c>
      <c r="B67" s="1524"/>
      <c r="C67" s="1524"/>
      <c r="D67" s="1524"/>
      <c r="E67" s="1524"/>
      <c r="F67" s="1524"/>
      <c r="G67" s="1524"/>
      <c r="H67" s="1524"/>
      <c r="I67" s="1524"/>
    </row>
    <row r="68" spans="1:23" ht="17.100000000000001" customHeight="1">
      <c r="B68" s="1529" t="s">
        <v>1040</v>
      </c>
      <c r="C68" s="1529"/>
      <c r="D68" s="1529"/>
      <c r="E68" s="1529"/>
      <c r="F68" s="1529"/>
      <c r="G68" s="1529"/>
      <c r="H68" s="1529"/>
      <c r="I68" s="1524" t="s">
        <v>93</v>
      </c>
      <c r="J68" s="1524"/>
      <c r="K68" s="1524"/>
      <c r="L68" s="1526" t="s">
        <v>94</v>
      </c>
      <c r="M68" s="1526"/>
      <c r="N68" s="1526"/>
      <c r="O68" s="1526"/>
      <c r="P68" s="1526"/>
      <c r="Q68" s="1526"/>
      <c r="R68" s="1526"/>
      <c r="S68" s="1526"/>
      <c r="T68" s="1526"/>
      <c r="U68" s="1526"/>
      <c r="V68" s="7" t="s">
        <v>95</v>
      </c>
    </row>
    <row r="69" spans="1:23" ht="17.100000000000001" customHeight="1">
      <c r="B69" s="1524" t="s">
        <v>96</v>
      </c>
      <c r="C69" s="1524"/>
      <c r="D69" s="1524"/>
      <c r="E69" s="1524"/>
      <c r="F69" s="1524"/>
      <c r="G69" s="1524"/>
      <c r="H69" s="1524"/>
      <c r="I69" s="1524"/>
      <c r="J69" s="1524"/>
      <c r="K69" s="1524"/>
      <c r="L69" s="1524"/>
      <c r="M69" s="1524"/>
      <c r="N69" s="1524"/>
      <c r="O69" s="1524"/>
      <c r="P69" s="1524"/>
      <c r="Q69" s="1524"/>
      <c r="R69" s="1524"/>
      <c r="S69" s="1524"/>
      <c r="T69" s="1524"/>
      <c r="U69" s="1524"/>
      <c r="V69" s="1524"/>
    </row>
    <row r="70" spans="1:23" ht="22.5" customHeight="1">
      <c r="A70" s="7" t="s">
        <v>97</v>
      </c>
      <c r="G70" s="416" t="s">
        <v>1047</v>
      </c>
    </row>
    <row r="71" spans="1:23" ht="17.100000000000001" customHeight="1">
      <c r="B71" s="7" t="s">
        <v>101</v>
      </c>
    </row>
    <row r="72" spans="1:23" ht="17.100000000000001" customHeight="1">
      <c r="B72" s="7" t="s">
        <v>102</v>
      </c>
      <c r="F72" s="1514"/>
      <c r="G72" s="1514"/>
      <c r="H72" s="1514"/>
      <c r="I72" s="1514"/>
      <c r="J72" s="1514"/>
      <c r="K72" s="1514"/>
      <c r="L72" s="1514"/>
      <c r="M72" s="1514"/>
      <c r="N72" s="1514"/>
      <c r="O72" s="1514"/>
      <c r="P72" s="1514"/>
      <c r="Q72" s="1514"/>
      <c r="R72" s="1514"/>
      <c r="S72" s="1514"/>
      <c r="T72" s="1514"/>
      <c r="U72" s="1514"/>
      <c r="V72" s="1514"/>
      <c r="W72" s="1514"/>
    </row>
    <row r="73" spans="1:23" ht="3.6" customHeight="1">
      <c r="F73" s="23"/>
      <c r="G73" s="23"/>
      <c r="H73" s="23"/>
      <c r="I73" s="23"/>
      <c r="J73" s="23"/>
      <c r="K73" s="23"/>
      <c r="L73" s="23"/>
      <c r="M73" s="23"/>
      <c r="N73" s="23"/>
      <c r="O73" s="23"/>
      <c r="P73" s="23"/>
      <c r="Q73" s="23"/>
      <c r="R73" s="23"/>
      <c r="S73" s="23"/>
      <c r="T73" s="23"/>
      <c r="U73" s="23"/>
      <c r="V73" s="23"/>
      <c r="W73" s="23"/>
    </row>
    <row r="74" spans="1:23" ht="17.100000000000001" customHeight="1">
      <c r="A74" s="7" t="s">
        <v>92</v>
      </c>
    </row>
    <row r="75" spans="1:23" ht="17.100000000000001" customHeight="1">
      <c r="B75" s="1529" t="s">
        <v>1040</v>
      </c>
      <c r="C75" s="1529"/>
      <c r="D75" s="1529"/>
      <c r="E75" s="1529"/>
      <c r="F75" s="1529"/>
      <c r="G75" s="1529"/>
      <c r="H75" s="1529"/>
      <c r="I75" s="1524" t="s">
        <v>93</v>
      </c>
      <c r="J75" s="1524"/>
      <c r="K75" s="1524"/>
      <c r="L75" s="1526" t="s">
        <v>94</v>
      </c>
      <c r="M75" s="1526"/>
      <c r="N75" s="1526"/>
      <c r="O75" s="1526"/>
      <c r="P75" s="1526"/>
      <c r="Q75" s="1526"/>
      <c r="R75" s="1526"/>
      <c r="S75" s="1526"/>
      <c r="T75" s="1526"/>
      <c r="U75" s="1526"/>
      <c r="V75" s="7" t="s">
        <v>95</v>
      </c>
    </row>
    <row r="76" spans="1:23" ht="17.100000000000001" customHeight="1">
      <c r="B76" s="1524" t="s">
        <v>96</v>
      </c>
      <c r="C76" s="1524"/>
      <c r="D76" s="1524"/>
      <c r="E76" s="1524"/>
      <c r="F76" s="1524"/>
      <c r="G76" s="1524"/>
      <c r="H76" s="1524"/>
      <c r="I76" s="1524"/>
      <c r="J76" s="1524"/>
      <c r="K76" s="1524"/>
      <c r="L76" s="1524"/>
      <c r="M76" s="1524"/>
      <c r="N76" s="1524"/>
      <c r="O76" s="1524"/>
      <c r="P76" s="1524"/>
      <c r="Q76" s="1524"/>
      <c r="R76" s="1524"/>
      <c r="S76" s="1524"/>
      <c r="T76" s="1524"/>
      <c r="U76" s="1524"/>
      <c r="V76" s="1524"/>
    </row>
    <row r="77" spans="1:23" ht="12" customHeight="1"/>
    <row r="78" spans="1:23" ht="22.5" customHeight="1">
      <c r="B78" s="1524" t="s">
        <v>60</v>
      </c>
      <c r="C78" s="1524"/>
      <c r="D78" s="1524"/>
      <c r="E78" s="1524"/>
      <c r="F78" s="1524"/>
      <c r="G78" s="1524"/>
    </row>
    <row r="79" spans="1:23" ht="22.5" customHeight="1">
      <c r="B79" s="1527" t="s">
        <v>87</v>
      </c>
      <c r="C79" s="1527"/>
      <c r="D79" s="1527" t="str">
        <f>標準入力!$H$5</f>
        <v>元請　作業所長</v>
      </c>
      <c r="E79" s="1527"/>
      <c r="F79" s="1527"/>
      <c r="G79" s="1527"/>
      <c r="H79" s="1527"/>
      <c r="I79" s="22" t="s">
        <v>61</v>
      </c>
    </row>
    <row r="80" spans="1:23" ht="22.5" customHeight="1">
      <c r="O80" s="10"/>
      <c r="P80" s="10"/>
      <c r="Q80" s="1084"/>
      <c r="R80" s="1084"/>
      <c r="S80" s="1084"/>
      <c r="T80" s="1084"/>
      <c r="U80" s="1084"/>
      <c r="V80" s="1084"/>
      <c r="W80" s="1084"/>
    </row>
    <row r="81" spans="9:23" ht="24" customHeight="1">
      <c r="I81" s="1525" t="s">
        <v>83</v>
      </c>
      <c r="J81" s="1525"/>
      <c r="K81" s="1525"/>
      <c r="L81" s="1525"/>
      <c r="M81" s="10"/>
      <c r="N81" s="1519" t="str">
        <f>標準入力!$H$7</f>
        <v>●●●●株式会社</v>
      </c>
      <c r="O81" s="1519"/>
      <c r="P81" s="1519"/>
      <c r="Q81" s="1519"/>
      <c r="R81" s="1519"/>
      <c r="S81" s="1519"/>
      <c r="T81" s="1519"/>
      <c r="U81" s="1519"/>
      <c r="V81" s="1519"/>
      <c r="W81" s="1519"/>
    </row>
    <row r="82" spans="9:23" ht="24" customHeight="1">
      <c r="I82" s="1525" t="s">
        <v>66</v>
      </c>
      <c r="J82" s="1525" t="s">
        <v>66</v>
      </c>
      <c r="K82" s="1525"/>
      <c r="L82" s="1525"/>
      <c r="M82" s="10"/>
      <c r="N82" s="1519" t="str">
        <f>標準入力!$H$9</f>
        <v>愛知県豊川市御津町御馬梅田○○</v>
      </c>
      <c r="O82" s="1519"/>
      <c r="P82" s="1519"/>
      <c r="Q82" s="1519"/>
      <c r="R82" s="1519"/>
      <c r="S82" s="1519"/>
      <c r="T82" s="1519"/>
      <c r="U82" s="1519"/>
      <c r="V82" s="1519"/>
      <c r="W82" s="1519"/>
    </row>
    <row r="83" spans="9:23" ht="24" customHeight="1">
      <c r="I83" s="8" t="s">
        <v>71</v>
      </c>
      <c r="J83" s="603" t="str">
        <f>標準入力!$H$19</f>
        <v>二</v>
      </c>
      <c r="K83" s="8" t="s">
        <v>23</v>
      </c>
      <c r="L83" s="8" t="s">
        <v>72</v>
      </c>
      <c r="N83" s="1084"/>
      <c r="O83" s="1084"/>
      <c r="P83" s="1084"/>
      <c r="Q83" s="1084"/>
      <c r="R83" s="1084"/>
      <c r="S83" s="1084"/>
      <c r="T83" s="1084"/>
      <c r="U83" s="1084"/>
      <c r="V83" s="1084"/>
      <c r="W83" s="1084"/>
    </row>
    <row r="84" spans="9:23" ht="24" customHeight="1">
      <c r="I84" s="1525" t="s">
        <v>67</v>
      </c>
      <c r="J84" s="1525" t="s">
        <v>67</v>
      </c>
      <c r="K84" s="1525"/>
      <c r="L84" s="1525"/>
      <c r="M84" s="10"/>
      <c r="N84" s="1519" t="str">
        <f>標準入力!$H$14</f>
        <v>株式会社○○○○</v>
      </c>
      <c r="O84" s="1519"/>
      <c r="P84" s="1519"/>
      <c r="Q84" s="1519"/>
      <c r="R84" s="1519"/>
      <c r="S84" s="1519"/>
      <c r="T84" s="1519"/>
      <c r="U84" s="1519"/>
      <c r="V84" s="1519"/>
      <c r="W84" s="1519"/>
    </row>
    <row r="85" spans="9:23" ht="24" customHeight="1">
      <c r="I85" s="1525" t="s">
        <v>7</v>
      </c>
      <c r="J85" s="1525" t="s">
        <v>7</v>
      </c>
      <c r="K85" s="1525"/>
      <c r="L85" s="1525"/>
      <c r="M85" s="10"/>
      <c r="N85" s="1519" t="str">
        <f>標準入力!$H$15</f>
        <v>○○　○○</v>
      </c>
      <c r="O85" s="1519"/>
      <c r="P85" s="1519"/>
      <c r="Q85" s="1519"/>
      <c r="R85" s="1519"/>
      <c r="S85" s="1519"/>
      <c r="T85" s="1519"/>
      <c r="U85" s="1519"/>
      <c r="V85" s="1519"/>
      <c r="W85" s="8" t="s">
        <v>70</v>
      </c>
    </row>
    <row r="86" spans="9:23" ht="17.100000000000001" customHeight="1">
      <c r="J86" s="21"/>
      <c r="K86" s="21"/>
      <c r="L86" s="21"/>
      <c r="M86" s="21"/>
      <c r="O86" s="8"/>
      <c r="P86" s="8"/>
      <c r="Q86" s="8"/>
      <c r="R86" s="8"/>
      <c r="S86" s="8"/>
      <c r="T86" s="8"/>
      <c r="U86" s="8"/>
      <c r="V86" s="8"/>
    </row>
    <row r="87" spans="9:23" ht="17.100000000000001" customHeight="1">
      <c r="J87" s="21"/>
      <c r="K87" s="21"/>
      <c r="L87" s="21"/>
      <c r="M87" s="21"/>
      <c r="O87" s="8"/>
      <c r="P87" s="8"/>
      <c r="Q87" s="8"/>
      <c r="R87" s="8"/>
      <c r="S87" s="8"/>
      <c r="T87" s="8"/>
      <c r="U87" s="8"/>
      <c r="V87" s="8"/>
    </row>
    <row r="88" spans="9:23" ht="17.100000000000001" customHeight="1">
      <c r="J88" s="21"/>
      <c r="K88" s="21"/>
      <c r="L88" s="21"/>
      <c r="M88" s="21"/>
      <c r="O88" s="8"/>
      <c r="P88" s="8"/>
      <c r="Q88" s="8"/>
      <c r="R88" s="8"/>
      <c r="S88" s="8"/>
      <c r="T88" s="8"/>
      <c r="U88" s="8"/>
      <c r="V88" s="8"/>
    </row>
    <row r="89" spans="9:23" ht="17.100000000000001" customHeight="1"/>
    <row r="90" spans="9:23" ht="17.100000000000001" customHeight="1"/>
    <row r="91" spans="9:23" ht="17.100000000000001" customHeight="1"/>
    <row r="92" spans="9:23" ht="17.100000000000001" customHeight="1"/>
  </sheetData>
  <sheetProtection sheet="1" objects="1" scenarios="1" selectLockedCells="1"/>
  <mergeCells count="73">
    <mergeCell ref="T1:X1"/>
    <mergeCell ref="B18:E18"/>
    <mergeCell ref="A21:H21"/>
    <mergeCell ref="A22:C22"/>
    <mergeCell ref="A12:V12"/>
    <mergeCell ref="A7:V7"/>
    <mergeCell ref="A9:V9"/>
    <mergeCell ref="B14:E14"/>
    <mergeCell ref="B16:E16"/>
    <mergeCell ref="G14:W14"/>
    <mergeCell ref="G16:W16"/>
    <mergeCell ref="Q46:W46"/>
    <mergeCell ref="D22:H22"/>
    <mergeCell ref="H25:K25"/>
    <mergeCell ref="H27:K27"/>
    <mergeCell ref="B55:E55"/>
    <mergeCell ref="H35:K35"/>
    <mergeCell ref="H29:K29"/>
    <mergeCell ref="H33:K33"/>
    <mergeCell ref="A42:V42"/>
    <mergeCell ref="A43:V43"/>
    <mergeCell ref="A51:V51"/>
    <mergeCell ref="A53:V53"/>
    <mergeCell ref="B78:G78"/>
    <mergeCell ref="B76:V76"/>
    <mergeCell ref="A54:V54"/>
    <mergeCell ref="B59:E59"/>
    <mergeCell ref="G59:N59"/>
    <mergeCell ref="P59:W59"/>
    <mergeCell ref="G55:W55"/>
    <mergeCell ref="G57:W57"/>
    <mergeCell ref="B68:H68"/>
    <mergeCell ref="B75:H75"/>
    <mergeCell ref="F65:W65"/>
    <mergeCell ref="I75:K75"/>
    <mergeCell ref="L75:U75"/>
    <mergeCell ref="A67:I67"/>
    <mergeCell ref="B69:V69"/>
    <mergeCell ref="I68:K68"/>
    <mergeCell ref="I82:L82"/>
    <mergeCell ref="I84:L84"/>
    <mergeCell ref="I85:L85"/>
    <mergeCell ref="I81:L81"/>
    <mergeCell ref="B79:C79"/>
    <mergeCell ref="D79:H79"/>
    <mergeCell ref="B63:V63"/>
    <mergeCell ref="B64:V64"/>
    <mergeCell ref="B65:E65"/>
    <mergeCell ref="B57:E57"/>
    <mergeCell ref="L68:U68"/>
    <mergeCell ref="A62:I62"/>
    <mergeCell ref="Q80:W80"/>
    <mergeCell ref="N81:W81"/>
    <mergeCell ref="N85:V85"/>
    <mergeCell ref="N84:W84"/>
    <mergeCell ref="N83:W83"/>
    <mergeCell ref="N82:W82"/>
    <mergeCell ref="F72:W72"/>
    <mergeCell ref="Q2:W2"/>
    <mergeCell ref="A6:W6"/>
    <mergeCell ref="A8:W8"/>
    <mergeCell ref="A50:W50"/>
    <mergeCell ref="A52:W52"/>
    <mergeCell ref="A47:W48"/>
    <mergeCell ref="A3:W4"/>
    <mergeCell ref="M35:V35"/>
    <mergeCell ref="M33:W33"/>
    <mergeCell ref="M27:W27"/>
    <mergeCell ref="M29:W29"/>
    <mergeCell ref="M31:W31"/>
    <mergeCell ref="P25:W25"/>
    <mergeCell ref="G18:N18"/>
    <mergeCell ref="P18:W18"/>
  </mergeCells>
  <phoneticPr fontId="1"/>
  <dataValidations count="2">
    <dataValidation type="list" allowBlank="1" showInputMessage="1" prompt="例）2020/4/1_x000a__x000a_※自動で和暦入力されます。" sqref="G18:N18 P18:W18 P25:W25 G59:N59 P59:W59 B68:H68 B75:H75" xr:uid="{0BA9DCCC-AAD3-450F-B95A-C56518B9B6AA}">
      <formula1>"令和　　年　　月　　日"</formula1>
    </dataValidation>
    <dataValidation type="list" allowBlank="1" showInputMessage="1" prompt="例）20020/4/1_x000a__x000a_※自動で和暦入力されます。" sqref="Q80:W80" xr:uid="{7D88E62D-B893-4ACC-A6D6-A3A2A10C5CFE}">
      <formula1>"令和　　年　　月　　日"</formula1>
    </dataValidation>
  </dataValidations>
  <printOptions horizontalCentered="1" verticalCentered="1"/>
  <pageMargins left="0.86614173228346458" right="0.31496062992125984" top="0.55118110236220474" bottom="0.55118110236220474" header="0.15748031496062992" footer="0.15748031496062992"/>
  <pageSetup paperSize="9" scale="99" orientation="portrait" blackAndWhite="1" r:id="rId1"/>
  <rowBreaks count="1" manualBreakCount="1">
    <brk id="4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6151" r:id="rId4" name="Check Box 7">
              <controlPr defaultSize="0" autoFill="0" autoLine="0" autoPict="0">
                <anchor moveWithCells="1">
                  <from>
                    <xdr:col>0</xdr:col>
                    <xdr:colOff>57150</xdr:colOff>
                    <xdr:row>69</xdr:row>
                    <xdr:rowOff>257175</xdr:rowOff>
                  </from>
                  <to>
                    <xdr:col>1</xdr:col>
                    <xdr:colOff>28575</xdr:colOff>
                    <xdr:row>71</xdr:row>
                    <xdr:rowOff>19050</xdr:rowOff>
                  </to>
                </anchor>
              </controlPr>
            </control>
          </mc:Choice>
        </mc:AlternateContent>
        <mc:AlternateContent xmlns:mc="http://schemas.openxmlformats.org/markup-compatibility/2006">
          <mc:Choice Requires="x14">
            <control shapeId="6152" r:id="rId5" name="Check Box 8">
              <controlPr defaultSize="0" autoFill="0" autoLine="0" autoPict="0">
                <anchor moveWithCells="1">
                  <from>
                    <xdr:col>0</xdr:col>
                    <xdr:colOff>57150</xdr:colOff>
                    <xdr:row>70</xdr:row>
                    <xdr:rowOff>180975</xdr:rowOff>
                  </from>
                  <to>
                    <xdr:col>1</xdr:col>
                    <xdr:colOff>28575</xdr:colOff>
                    <xdr:row>72</xdr:row>
                    <xdr:rowOff>19050</xdr:rowOff>
                  </to>
                </anchor>
              </controlPr>
            </control>
          </mc:Choice>
        </mc:AlternateContent>
        <mc:AlternateContent xmlns:mc="http://schemas.openxmlformats.org/markup-compatibility/2006">
          <mc:Choice Requires="x14">
            <control shapeId="6154" r:id="rId6" name="Check Box 10">
              <controlPr defaultSize="0" autoFill="0" autoLine="0" autoPict="0">
                <anchor moveWithCells="1">
                  <from>
                    <xdr:col>0</xdr:col>
                    <xdr:colOff>47625</xdr:colOff>
                    <xdr:row>62</xdr:row>
                    <xdr:rowOff>19050</xdr:rowOff>
                  </from>
                  <to>
                    <xdr:col>1</xdr:col>
                    <xdr:colOff>28575</xdr:colOff>
                    <xdr:row>63</xdr:row>
                    <xdr:rowOff>9525</xdr:rowOff>
                  </to>
                </anchor>
              </controlPr>
            </control>
          </mc:Choice>
        </mc:AlternateContent>
        <mc:AlternateContent xmlns:mc="http://schemas.openxmlformats.org/markup-compatibility/2006">
          <mc:Choice Requires="x14">
            <control shapeId="6155" r:id="rId7" name="Check Box 11">
              <controlPr defaultSize="0" autoFill="0" autoLine="0" autoPict="0">
                <anchor moveWithCells="1">
                  <from>
                    <xdr:col>0</xdr:col>
                    <xdr:colOff>47625</xdr:colOff>
                    <xdr:row>63</xdr:row>
                    <xdr:rowOff>19050</xdr:rowOff>
                  </from>
                  <to>
                    <xdr:col>1</xdr:col>
                    <xdr:colOff>28575</xdr:colOff>
                    <xdr:row>64</xdr:row>
                    <xdr:rowOff>9525</xdr:rowOff>
                  </to>
                </anchor>
              </controlPr>
            </control>
          </mc:Choice>
        </mc:AlternateContent>
        <mc:AlternateContent xmlns:mc="http://schemas.openxmlformats.org/markup-compatibility/2006">
          <mc:Choice Requires="x14">
            <control shapeId="6156" r:id="rId8" name="Check Box 12">
              <controlPr defaultSize="0" autoFill="0" autoLine="0" autoPict="0">
                <anchor moveWithCells="1">
                  <from>
                    <xdr:col>0</xdr:col>
                    <xdr:colOff>47625</xdr:colOff>
                    <xdr:row>64</xdr:row>
                    <xdr:rowOff>9525</xdr:rowOff>
                  </from>
                  <to>
                    <xdr:col>1</xdr:col>
                    <xdr:colOff>28575</xdr:colOff>
                    <xdr:row>65</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34</vt:i4>
      </vt:variant>
      <vt:variant>
        <vt:lpstr>名前付き一覧</vt:lpstr>
      </vt:variant>
      <vt:variant>
        <vt:i4>33</vt:i4>
      </vt:variant>
    </vt:vector>
  </HeadingPairs>
  <TitlesOfParts>
    <vt:vector size="67" baseType="lpstr">
      <vt:lpstr>改訂履歴</vt:lpstr>
      <vt:lpstr>標準入力</vt:lpstr>
      <vt:lpstr>提出書類一覧表</vt:lpstr>
      <vt:lpstr>誓約書</vt:lpstr>
      <vt:lpstr>誓約書 (2次)</vt:lpstr>
      <vt:lpstr>再下請負通知書</vt:lpstr>
      <vt:lpstr>下請編成表</vt:lpstr>
      <vt:lpstr>作業員名簿</vt:lpstr>
      <vt:lpstr>社会保険誓約書</vt:lpstr>
      <vt:lpstr>クレーン車両系建機届</vt:lpstr>
      <vt:lpstr>持込機械等使用届</vt:lpstr>
      <vt:lpstr>工事通勤用車両届</vt:lpstr>
      <vt:lpstr>有機溶剤特定物質等持込</vt:lpstr>
      <vt:lpstr>火気使用願</vt:lpstr>
      <vt:lpstr>事業主一人親方就労届</vt:lpstr>
      <vt:lpstr>外国人入場</vt:lpstr>
      <vt:lpstr>実習生入場</vt:lpstr>
      <vt:lpstr>年少者就労</vt:lpstr>
      <vt:lpstr>年少者規則</vt:lpstr>
      <vt:lpstr>高齢者就労</vt:lpstr>
      <vt:lpstr>重機作業計画書</vt:lpstr>
      <vt:lpstr>クレーン作業計画</vt:lpstr>
      <vt:lpstr>用途外作業計画</vt:lpstr>
      <vt:lpstr>工事安全衛生計画書</vt:lpstr>
      <vt:lpstr>安全衛生計画書</vt:lpstr>
      <vt:lpstr>RA作業手順書</vt:lpstr>
      <vt:lpstr>送り出し等教育実施報告書</vt:lpstr>
      <vt:lpstr>新規入場教育記録</vt:lpstr>
      <vt:lpstr>建退共加入労働者数報告書</vt:lpstr>
      <vt:lpstr>就労状況日別</vt:lpstr>
      <vt:lpstr>就労状況月別</vt:lpstr>
      <vt:lpstr>就労状況契約者別</vt:lpstr>
      <vt:lpstr>証紙交付依頼書</vt:lpstr>
      <vt:lpstr>証紙貼付状況報告書</vt:lpstr>
      <vt:lpstr>RA作業手順書!Print_Area</vt:lpstr>
      <vt:lpstr>クレーン作業計画!Print_Area</vt:lpstr>
      <vt:lpstr>クレーン車両系建機届!Print_Area</vt:lpstr>
      <vt:lpstr>安全衛生計画書!Print_Area</vt:lpstr>
      <vt:lpstr>下請編成表!Print_Area</vt:lpstr>
      <vt:lpstr>火気使用願!Print_Area</vt:lpstr>
      <vt:lpstr>外国人入場!Print_Area</vt:lpstr>
      <vt:lpstr>建退共加入労働者数報告書!Print_Area</vt:lpstr>
      <vt:lpstr>工事安全衛生計画書!Print_Area</vt:lpstr>
      <vt:lpstr>工事通勤用車両届!Print_Area</vt:lpstr>
      <vt:lpstr>高齢者就労!Print_Area</vt:lpstr>
      <vt:lpstr>再下請負通知書!Print_Area</vt:lpstr>
      <vt:lpstr>作業員名簿!Print_Area</vt:lpstr>
      <vt:lpstr>事業主一人親方就労届!Print_Area</vt:lpstr>
      <vt:lpstr>持込機械等使用届!Print_Area</vt:lpstr>
      <vt:lpstr>実習生入場!Print_Area</vt:lpstr>
      <vt:lpstr>社会保険誓約書!Print_Area</vt:lpstr>
      <vt:lpstr>就労状況契約者別!Print_Area</vt:lpstr>
      <vt:lpstr>就労状況月別!Print_Area</vt:lpstr>
      <vt:lpstr>就労状況日別!Print_Area</vt:lpstr>
      <vt:lpstr>重機作業計画書!Print_Area</vt:lpstr>
      <vt:lpstr>証紙交付依頼書!Print_Area</vt:lpstr>
      <vt:lpstr>証紙貼付状況報告書!Print_Area</vt:lpstr>
      <vt:lpstr>新規入場教育記録!Print_Area</vt:lpstr>
      <vt:lpstr>誓約書!Print_Area</vt:lpstr>
      <vt:lpstr>'誓約書 (2次)'!Print_Area</vt:lpstr>
      <vt:lpstr>送り出し等教育実施報告書!Print_Area</vt:lpstr>
      <vt:lpstr>提出書類一覧表!Print_Area</vt:lpstr>
      <vt:lpstr>年少者規則!Print_Area</vt:lpstr>
      <vt:lpstr>年少者就労!Print_Area</vt:lpstr>
      <vt:lpstr>有機溶剤特定物質等持込!Print_Area</vt:lpstr>
      <vt:lpstr>用途外作業計画!Print_Area</vt:lpstr>
      <vt:lpstr>RA作業手順書!Print_Titles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Kokoro</dc:creator>
  <cp:lastModifiedBy>Kokoro</cp:lastModifiedBy>
  <cp:lastPrinted>2022-01-10T01:59:25Z</cp:lastPrinted>
  <dcterms:created xsi:type="dcterms:W3CDTF">2020-02-04T01:40:23Z</dcterms:created>
  <dcterms:modified xsi:type="dcterms:W3CDTF">2022-01-10T02:00:36Z</dcterms:modified>
</cp:coreProperties>
</file>