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D:\ガリバー\指定請求書様式\請求書  Excel\"/>
    </mc:Choice>
  </mc:AlternateContent>
  <xr:revisionPtr revIDLastSave="0" documentId="13_ncr:1_{62931490-EE1C-47DB-BFF7-2216FF00E147}" xr6:coauthVersionLast="47" xr6:coauthVersionMax="47" xr10:uidLastSave="{00000000-0000-0000-0000-000000000000}"/>
  <bookViews>
    <workbookView xWindow="1200" yWindow="336" windowWidth="21312" windowHeight="12120" xr2:uid="{00000000-000D-0000-FFFF-FFFF00000000}"/>
  </bookViews>
  <sheets>
    <sheet name="請求書表紙" sheetId="2" r:id="rId1"/>
    <sheet name="Sheet2" sheetId="4" state="hidden" r:id="rId2"/>
    <sheet name="総括表　※請求内訳書を入力すると自動入力されます" sheetId="5" r:id="rId3"/>
    <sheet name="請求内訳書" sheetId="3" r:id="rId4"/>
  </sheets>
  <definedNames>
    <definedName name="_xlnm.Print_Area" localSheetId="0">請求書表紙!$A$1:$L$25</definedName>
    <definedName name="_xlnm.Print_Area" localSheetId="3">請求内訳書!$A:$J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04" i="3" l="1"/>
  <c r="D1066" i="3"/>
  <c r="D1028" i="3"/>
  <c r="D990" i="3"/>
  <c r="D952" i="3"/>
  <c r="D914" i="3"/>
  <c r="D876" i="3"/>
  <c r="D838" i="3"/>
  <c r="D800" i="3"/>
  <c r="D762" i="3"/>
  <c r="D724" i="3"/>
  <c r="D686" i="3"/>
  <c r="D648" i="3"/>
  <c r="D610" i="3"/>
  <c r="D572" i="3"/>
  <c r="D534" i="3"/>
  <c r="D496" i="3"/>
  <c r="D458" i="3"/>
  <c r="D420" i="3"/>
  <c r="D382" i="3"/>
  <c r="D344" i="3"/>
  <c r="D306" i="3"/>
  <c r="D268" i="3"/>
  <c r="D230" i="3"/>
  <c r="D192" i="3"/>
  <c r="D154" i="3"/>
  <c r="D116" i="3"/>
  <c r="D78" i="3"/>
  <c r="D40" i="3"/>
  <c r="D2" i="3"/>
  <c r="F29" i="4"/>
  <c r="F28" i="4"/>
  <c r="F27" i="4"/>
  <c r="F10" i="4"/>
  <c r="C21" i="4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1025" i="3"/>
  <c r="I1024" i="3"/>
  <c r="I1023" i="3"/>
  <c r="I1022" i="3"/>
  <c r="I1021" i="3"/>
  <c r="I1020" i="3"/>
  <c r="I1019" i="3"/>
  <c r="I1018" i="3"/>
  <c r="I1017" i="3"/>
  <c r="I1016" i="3"/>
  <c r="I1015" i="3"/>
  <c r="I1014" i="3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101" i="3"/>
  <c r="I1100" i="3"/>
  <c r="I1099" i="3"/>
  <c r="I1098" i="3"/>
  <c r="I1097" i="3"/>
  <c r="I1096" i="3"/>
  <c r="I1095" i="3"/>
  <c r="I1094" i="3"/>
  <c r="I1093" i="3"/>
  <c r="I1092" i="3"/>
  <c r="I1091" i="3"/>
  <c r="I1090" i="3"/>
  <c r="I1089" i="3"/>
  <c r="I1088" i="3"/>
  <c r="I1087" i="3"/>
  <c r="I1086" i="3"/>
  <c r="I1085" i="3"/>
  <c r="I1084" i="3"/>
  <c r="I1083" i="3"/>
  <c r="I1082" i="3"/>
  <c r="I1081" i="3"/>
  <c r="I1080" i="3"/>
  <c r="I1079" i="3"/>
  <c r="I1078" i="3"/>
  <c r="I1077" i="3"/>
  <c r="I1076" i="3"/>
  <c r="I1075" i="3"/>
  <c r="I1074" i="3"/>
  <c r="I1073" i="3"/>
  <c r="I1072" i="3"/>
  <c r="I1138" i="3"/>
  <c r="I1137" i="3"/>
  <c r="I1136" i="3"/>
  <c r="I1135" i="3"/>
  <c r="I1134" i="3"/>
  <c r="I1133" i="3"/>
  <c r="I1132" i="3"/>
  <c r="I1131" i="3"/>
  <c r="I1130" i="3"/>
  <c r="I1129" i="3"/>
  <c r="I1128" i="3"/>
  <c r="I1127" i="3"/>
  <c r="I1126" i="3"/>
  <c r="I1125" i="3"/>
  <c r="I1124" i="3"/>
  <c r="I1123" i="3"/>
  <c r="I1122" i="3"/>
  <c r="I1121" i="3"/>
  <c r="I1120" i="3"/>
  <c r="I1119" i="3"/>
  <c r="I1118" i="3"/>
  <c r="I1117" i="3"/>
  <c r="I1116" i="3"/>
  <c r="I1115" i="3"/>
  <c r="I1114" i="3"/>
  <c r="I1113" i="3"/>
  <c r="I1112" i="3"/>
  <c r="I1111" i="3"/>
  <c r="I1110" i="3"/>
  <c r="I1139" i="3"/>
  <c r="C36" i="5" l="1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A32" i="5"/>
  <c r="A36" i="5"/>
  <c r="A35" i="5"/>
  <c r="A34" i="5"/>
  <c r="A33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C9" i="5"/>
  <c r="A9" i="5"/>
  <c r="C8" i="5"/>
  <c r="A8" i="5"/>
  <c r="C7" i="5"/>
  <c r="A7" i="5"/>
  <c r="D2" i="5" l="1"/>
  <c r="H1" i="5"/>
  <c r="H1103" i="3" l="1"/>
  <c r="H1065" i="3"/>
  <c r="H1027" i="3"/>
  <c r="H989" i="3"/>
  <c r="H951" i="3"/>
  <c r="H913" i="3"/>
  <c r="H875" i="3"/>
  <c r="D917" i="3" l="1"/>
  <c r="D955" i="3"/>
  <c r="D993" i="3"/>
  <c r="D1031" i="3"/>
  <c r="D1069" i="3"/>
  <c r="D1107" i="3"/>
  <c r="D879" i="3"/>
  <c r="I1107" i="3"/>
  <c r="I955" i="3"/>
  <c r="E956" i="3" s="1"/>
  <c r="I917" i="3"/>
  <c r="E918" i="3" s="1"/>
  <c r="I879" i="3"/>
  <c r="E880" i="3" s="1"/>
  <c r="I1031" i="3"/>
  <c r="E1032" i="3" s="1"/>
  <c r="I1069" i="3"/>
  <c r="E1070" i="3" s="1"/>
  <c r="I993" i="3"/>
  <c r="E994" i="3" s="1"/>
  <c r="H837" i="3"/>
  <c r="H799" i="3"/>
  <c r="H761" i="3"/>
  <c r="H723" i="3"/>
  <c r="H685" i="3"/>
  <c r="H647" i="3"/>
  <c r="H609" i="3"/>
  <c r="H571" i="3"/>
  <c r="H533" i="3"/>
  <c r="H495" i="3"/>
  <c r="H457" i="3"/>
  <c r="H419" i="3"/>
  <c r="L1107" i="3" l="1"/>
  <c r="E1108" i="3"/>
  <c r="D461" i="3"/>
  <c r="D575" i="3"/>
  <c r="D613" i="3"/>
  <c r="D651" i="3"/>
  <c r="D689" i="3"/>
  <c r="D727" i="3"/>
  <c r="D765" i="3"/>
  <c r="D803" i="3"/>
  <c r="D841" i="3"/>
  <c r="D423" i="3"/>
  <c r="D537" i="3"/>
  <c r="D499" i="3"/>
  <c r="H36" i="5"/>
  <c r="I689" i="3"/>
  <c r="K955" i="3"/>
  <c r="F32" i="5"/>
  <c r="I575" i="3"/>
  <c r="E576" i="3" s="1"/>
  <c r="K1031" i="3"/>
  <c r="F34" i="5"/>
  <c r="L1031" i="3"/>
  <c r="H34" i="5"/>
  <c r="K1107" i="3"/>
  <c r="F36" i="5"/>
  <c r="I499" i="3"/>
  <c r="E500" i="3" s="1"/>
  <c r="L993" i="3"/>
  <c r="H33" i="5"/>
  <c r="L879" i="3"/>
  <c r="H30" i="5"/>
  <c r="I613" i="3"/>
  <c r="E614" i="3" s="1"/>
  <c r="K917" i="3"/>
  <c r="F31" i="5"/>
  <c r="L917" i="3"/>
  <c r="H31" i="5"/>
  <c r="K879" i="3"/>
  <c r="F30" i="5"/>
  <c r="I803" i="3"/>
  <c r="E804" i="3" s="1"/>
  <c r="K1069" i="3"/>
  <c r="F35" i="5"/>
  <c r="L955" i="3"/>
  <c r="H32" i="5"/>
  <c r="I461" i="3"/>
  <c r="E462" i="3" s="1"/>
  <c r="L1069" i="3"/>
  <c r="H35" i="5"/>
  <c r="I537" i="3"/>
  <c r="E538" i="3" s="1"/>
  <c r="K993" i="3"/>
  <c r="F33" i="5"/>
  <c r="I423" i="3"/>
  <c r="E424" i="3" s="1"/>
  <c r="I765" i="3"/>
  <c r="E766" i="3" s="1"/>
  <c r="I841" i="3"/>
  <c r="E842" i="3" s="1"/>
  <c r="I727" i="3"/>
  <c r="E728" i="3" s="1"/>
  <c r="I651" i="3"/>
  <c r="E652" i="3" s="1"/>
  <c r="H381" i="3"/>
  <c r="H343" i="3"/>
  <c r="H305" i="3"/>
  <c r="H267" i="3"/>
  <c r="H229" i="3"/>
  <c r="H191" i="3"/>
  <c r="H153" i="3"/>
  <c r="H115" i="3"/>
  <c r="H77" i="3"/>
  <c r="H39" i="3"/>
  <c r="L689" i="3" l="1"/>
  <c r="E690" i="3"/>
  <c r="D119" i="3"/>
  <c r="D157" i="3"/>
  <c r="D81" i="3"/>
  <c r="D43" i="3"/>
  <c r="D195" i="3"/>
  <c r="D233" i="3"/>
  <c r="F13" i="5" s="1"/>
  <c r="D271" i="3"/>
  <c r="D309" i="3"/>
  <c r="D347" i="3"/>
  <c r="D385" i="3"/>
  <c r="H25" i="5"/>
  <c r="K765" i="3"/>
  <c r="F27" i="5"/>
  <c r="K841" i="3"/>
  <c r="F29" i="5"/>
  <c r="K651" i="3"/>
  <c r="F24" i="5"/>
  <c r="K499" i="3"/>
  <c r="F20" i="5"/>
  <c r="K575" i="3"/>
  <c r="F22" i="5"/>
  <c r="L651" i="3"/>
  <c r="H24" i="5"/>
  <c r="L423" i="3"/>
  <c r="H18" i="5"/>
  <c r="L727" i="3"/>
  <c r="H26" i="5"/>
  <c r="L499" i="3"/>
  <c r="H20" i="5"/>
  <c r="L575" i="3"/>
  <c r="H22" i="5"/>
  <c r="L461" i="3"/>
  <c r="H19" i="5"/>
  <c r="K803" i="3"/>
  <c r="F28" i="5"/>
  <c r="K423" i="3"/>
  <c r="F18" i="5"/>
  <c r="K613" i="3"/>
  <c r="F23" i="5"/>
  <c r="L841" i="3"/>
  <c r="H29" i="5"/>
  <c r="L537" i="3"/>
  <c r="H21" i="5"/>
  <c r="K727" i="3"/>
  <c r="F26" i="5"/>
  <c r="K537" i="3"/>
  <c r="F21" i="5"/>
  <c r="L765" i="3"/>
  <c r="H27" i="5"/>
  <c r="L803" i="3"/>
  <c r="H28" i="5"/>
  <c r="L613" i="3"/>
  <c r="H23" i="5"/>
  <c r="K461" i="3"/>
  <c r="F19" i="5"/>
  <c r="K689" i="3"/>
  <c r="F25" i="5"/>
  <c r="I119" i="3"/>
  <c r="E120" i="3" s="1"/>
  <c r="I157" i="3"/>
  <c r="E158" i="3" s="1"/>
  <c r="I195" i="3"/>
  <c r="E196" i="3" s="1"/>
  <c r="I233" i="3"/>
  <c r="E234" i="3" s="1"/>
  <c r="I271" i="3"/>
  <c r="E272" i="3" s="1"/>
  <c r="I309" i="3"/>
  <c r="E310" i="3" s="1"/>
  <c r="I347" i="3"/>
  <c r="E348" i="3" s="1"/>
  <c r="I385" i="3"/>
  <c r="E386" i="3" s="1"/>
  <c r="I81" i="3"/>
  <c r="E82" i="3" s="1"/>
  <c r="I43" i="3"/>
  <c r="E44" i="3" s="1"/>
  <c r="I6" i="2"/>
  <c r="K81" i="3" l="1"/>
  <c r="F9" i="5"/>
  <c r="K119" i="3"/>
  <c r="F10" i="5"/>
  <c r="L385" i="3"/>
  <c r="H17" i="5"/>
  <c r="K233" i="3"/>
  <c r="L81" i="3"/>
  <c r="H9" i="5"/>
  <c r="L233" i="3"/>
  <c r="H13" i="5"/>
  <c r="L271" i="3"/>
  <c r="H14" i="5"/>
  <c r="L195" i="3"/>
  <c r="H12" i="5"/>
  <c r="L119" i="3"/>
  <c r="H10" i="5"/>
  <c r="K385" i="3"/>
  <c r="F17" i="5"/>
  <c r="K347" i="3"/>
  <c r="F16" i="5"/>
  <c r="K195" i="3"/>
  <c r="F12" i="5"/>
  <c r="L43" i="3"/>
  <c r="H8" i="5"/>
  <c r="K271" i="3"/>
  <c r="F14" i="5"/>
  <c r="L347" i="3"/>
  <c r="H16" i="5"/>
  <c r="K43" i="3"/>
  <c r="F8" i="5"/>
  <c r="K309" i="3"/>
  <c r="F15" i="5"/>
  <c r="K157" i="3"/>
  <c r="F11" i="5"/>
  <c r="L309" i="3"/>
  <c r="H15" i="5"/>
  <c r="L157" i="3"/>
  <c r="H11" i="5"/>
  <c r="H1" i="3"/>
  <c r="E16" i="2" l="1"/>
  <c r="D5" i="3" l="1"/>
  <c r="I5" i="3"/>
  <c r="E6" i="3" s="1"/>
  <c r="C28" i="4"/>
  <c r="C29" i="4"/>
  <c r="C30" i="4"/>
  <c r="C31" i="4"/>
  <c r="C32" i="4"/>
  <c r="C33" i="4"/>
  <c r="C34" i="4"/>
  <c r="C35" i="4"/>
  <c r="C36" i="4"/>
  <c r="C37" i="4"/>
  <c r="C38" i="4"/>
  <c r="C27" i="4"/>
  <c r="C26" i="4"/>
  <c r="C25" i="4"/>
  <c r="C24" i="4"/>
  <c r="C23" i="4"/>
  <c r="C22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8" i="4"/>
  <c r="F9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30" i="4"/>
  <c r="F7" i="4"/>
  <c r="L5" i="3" l="1"/>
  <c r="H7" i="5"/>
  <c r="H4" i="5" s="1"/>
  <c r="D12" i="2" s="1"/>
  <c r="E12" i="2" s="1"/>
  <c r="K5" i="3"/>
  <c r="D11" i="2" s="1"/>
  <c r="E11" i="2" s="1"/>
  <c r="F7" i="5"/>
  <c r="E6" i="2"/>
  <c r="D13" i="2" l="1"/>
  <c r="D3" i="5"/>
  <c r="D4" i="5"/>
  <c r="C6" i="2" l="1"/>
  <c r="E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Kokoro</author>
    <author>Masamori Akimoto</author>
  </authors>
  <commentList>
    <comment ref="I2" authorId="0" shapeId="0" xr:uid="{67D459A9-24DA-424C-9E26-D3278CE453EB}">
      <text>
        <r>
          <rPr>
            <b/>
            <sz val="9"/>
            <color indexed="81"/>
            <rFont val="MS P ゴシック"/>
            <family val="3"/>
            <charset val="128"/>
          </rPr>
          <t>※注文書を交わしていない業者様に利用していただく書式です。
※一部注文書を交わしている工事がございましたら、
その工事は「注文書あり」の書式をご利用ください。</t>
        </r>
      </text>
    </comment>
    <comment ref="H13" authorId="1" shapeId="0" xr:uid="{2B54E2F8-D8CD-4961-B62F-99313B651072}">
      <text>
        <r>
          <rPr>
            <b/>
            <sz val="9"/>
            <color indexed="81"/>
            <rFont val="MS P ゴシック"/>
            <family val="3"/>
            <charset val="128"/>
          </rPr>
          <t>取引先コードを入力してください</t>
        </r>
      </text>
    </comment>
    <comment ref="H20" authorId="0" shapeId="0" xr:uid="{A7382ABC-3E68-4B32-B354-C03EEAD8D756}">
      <text>
        <r>
          <rPr>
            <b/>
            <sz val="9"/>
            <color indexed="81"/>
            <rFont val="MS P ゴシック"/>
            <family val="3"/>
            <charset val="128"/>
          </rPr>
          <t>金融機関名</t>
        </r>
      </text>
    </comment>
    <comment ref="K20" authorId="1" shapeId="0" xr:uid="{396D70BE-A8F0-4003-9798-AFD4FE876A46}">
      <text>
        <r>
          <rPr>
            <b/>
            <sz val="9"/>
            <color indexed="81"/>
            <rFont val="MS P ゴシック"/>
            <family val="3"/>
            <charset val="128"/>
          </rPr>
          <t>銀行コード</t>
        </r>
      </text>
    </comment>
    <comment ref="H21" authorId="0" shapeId="0" xr:uid="{56A67554-E1E1-415E-8A4B-8B43FA9D9368}">
      <text>
        <r>
          <rPr>
            <b/>
            <sz val="9"/>
            <color indexed="81"/>
            <rFont val="MS P ゴシック"/>
            <family val="3"/>
            <charset val="128"/>
          </rPr>
          <t>金融機関支店名</t>
        </r>
      </text>
    </comment>
    <comment ref="K21" authorId="1" shapeId="0" xr:uid="{AC508281-8F91-4369-8C7D-5BA9157D4914}">
      <text>
        <r>
          <rPr>
            <b/>
            <sz val="9"/>
            <color indexed="81"/>
            <rFont val="MS P ゴシック"/>
            <family val="3"/>
            <charset val="128"/>
          </rPr>
          <t>支店コード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Kokoro</author>
    <author>Masamori Akimoto</author>
  </authors>
  <commentList>
    <comment ref="D4" authorId="0" shapeId="0" xr:uid="{612B53FA-79D5-4237-9BA9-AD17470E7AE7}">
      <text>
        <r>
          <rPr>
            <b/>
            <sz val="9"/>
            <color indexed="81"/>
            <rFont val="MS P ゴシック"/>
            <family val="3"/>
            <charset val="128"/>
          </rPr>
          <t>※１工事毎に１枚 請求内訳書を入力してください。
※工事番号が不明の場合、当社の工事担当者名を
　「工事名」の箇所に入力してください。</t>
        </r>
      </text>
    </comment>
    <comment ref="B8" authorId="0" shapeId="0" xr:uid="{D4290FDA-2B70-4EB9-B879-4F6C2040D27C}">
      <text>
        <r>
          <rPr>
            <b/>
            <sz val="9"/>
            <color indexed="81"/>
            <rFont val="MS P ゴシック"/>
            <family val="3"/>
            <charset val="128"/>
          </rPr>
          <t>当社使用欄：入力不要</t>
        </r>
      </text>
    </comment>
    <comment ref="C8" authorId="0" shapeId="0" xr:uid="{6CEBDAD2-EB9F-4C58-A11F-E2679189C64D}">
      <text>
        <r>
          <rPr>
            <b/>
            <sz val="9"/>
            <color indexed="81"/>
            <rFont val="MS P ゴシック"/>
            <family val="3"/>
            <charset val="128"/>
          </rPr>
          <t>当社使用欄：入力不要</t>
        </r>
      </text>
    </comment>
    <comment ref="J8" authorId="1" shapeId="0" xr:uid="{14C6D456-83DC-4BDC-889F-6504394B2A0F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
※一行毎に入力してください。</t>
        </r>
      </text>
    </comment>
    <comment ref="J46" authorId="1" shapeId="0" xr:uid="{4B2F05FE-5AED-437D-B77E-2E539C745D4F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84" authorId="1" shapeId="0" xr:uid="{5B9367C8-C92E-4960-90A4-B2E95A464313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122" authorId="1" shapeId="0" xr:uid="{313290A1-06E7-4284-8888-9E9988DDFFD9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160" authorId="1" shapeId="0" xr:uid="{7F4C6981-0094-4CFA-99F2-6F02C265E4C5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198" authorId="1" shapeId="0" xr:uid="{1B44A491-7CD1-4053-86D5-7751BEA439E6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236" authorId="1" shapeId="0" xr:uid="{65100958-380C-43A6-8DDA-70DEE1793CA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274" authorId="1" shapeId="0" xr:uid="{13BC15FB-B857-41D0-A728-551D665537B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312" authorId="1" shapeId="0" xr:uid="{1018281B-1B3E-48D3-A913-DB481F373481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350" authorId="1" shapeId="0" xr:uid="{024FCDA5-EEBC-45FB-A28B-8461289A6C44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388" authorId="1" shapeId="0" xr:uid="{D6450312-BE5F-4387-B698-3D14CCDD8F8B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426" authorId="1" shapeId="0" xr:uid="{53360612-E51C-4E0E-B494-2EC393475124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464" authorId="1" shapeId="0" xr:uid="{C9580B56-9870-474B-B302-EEEFB89D3492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502" authorId="1" shapeId="0" xr:uid="{DE856867-24DC-4CF5-96ED-2453F4641547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540" authorId="1" shapeId="0" xr:uid="{C3132C74-B433-4BA4-9AD5-33CCA29D9B89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578" authorId="1" shapeId="0" xr:uid="{C2CB02C7-206F-4B5C-86EC-AB642D484BA5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616" authorId="1" shapeId="0" xr:uid="{09E607F9-4110-42F8-8FC7-5D0BD1FC672C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654" authorId="1" shapeId="0" xr:uid="{53669531-E323-4E67-80F8-F2A4687555AD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692" authorId="1" shapeId="0" xr:uid="{79A6A77B-7FCB-4567-B2FE-3D70F08D531B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730" authorId="1" shapeId="0" xr:uid="{5816319D-DF6D-4F9B-8418-294B3D810135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768" authorId="1" shapeId="0" xr:uid="{48045C5B-2A04-48C1-875C-D94032E3052D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806" authorId="1" shapeId="0" xr:uid="{AEEF03E7-1DC5-4DDB-A5C2-59AFDD9973EF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844" authorId="1" shapeId="0" xr:uid="{F37FC245-DEC4-483D-9255-13C9D32F86B1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882" authorId="1" shapeId="0" xr:uid="{3AEFAF96-62C8-44A7-A75F-42EC11B7C4FC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920" authorId="1" shapeId="0" xr:uid="{0908504E-0EED-44CD-BA2D-A6EB9EAAF2C4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958" authorId="1" shapeId="0" xr:uid="{67911305-E777-4EAA-A507-F25C2F2F774D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996" authorId="1" shapeId="0" xr:uid="{DDCF918E-D5A4-4C11-ABE8-23051737C19F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1034" authorId="1" shapeId="0" xr:uid="{37292A8C-A920-4F25-A295-2C84638F4B74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1072" authorId="1" shapeId="0" xr:uid="{D9C96810-C1E2-492E-9DDE-6A12F42F3932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  <comment ref="J1110" authorId="1" shapeId="0" xr:uid="{32DB0580-86EB-43EA-83DB-23B26684862A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</t>
        </r>
      </text>
    </comment>
  </commentList>
</comments>
</file>

<file path=xl/sharedStrings.xml><?xml version="1.0" encoding="utf-8"?>
<sst xmlns="http://schemas.openxmlformats.org/spreadsheetml/2006/main" count="539" uniqueCount="123">
  <si>
    <t>数量</t>
    <rPh sb="0" eb="2">
      <t>スウリョウ</t>
    </rPh>
    <phoneticPr fontId="2"/>
  </si>
  <si>
    <t>金額</t>
    <rPh sb="0" eb="2">
      <t>キンガク</t>
    </rPh>
    <phoneticPr fontId="2"/>
  </si>
  <si>
    <t>請求書</t>
    <rPh sb="0" eb="3">
      <t>セイキュウショ</t>
    </rPh>
    <phoneticPr fontId="2"/>
  </si>
  <si>
    <t>請求年月日</t>
    <rPh sb="0" eb="2">
      <t>セイキュウ</t>
    </rPh>
    <rPh sb="2" eb="5">
      <t>ネンガッピ</t>
    </rPh>
    <phoneticPr fontId="2"/>
  </si>
  <si>
    <t>注 文 書 №</t>
    <rPh sb="0" eb="1">
      <t>チュウ</t>
    </rPh>
    <rPh sb="2" eb="3">
      <t>ブン</t>
    </rPh>
    <rPh sb="4" eb="5">
      <t>ショ</t>
    </rPh>
    <phoneticPr fontId="2"/>
  </si>
  <si>
    <t>株式会社波多野組　御中</t>
    <rPh sb="0" eb="4">
      <t>カブシキガイシャ</t>
    </rPh>
    <rPh sb="4" eb="8">
      <t>ハダノグミ</t>
    </rPh>
    <rPh sb="9" eb="11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</si>
  <si>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</si>
  <si>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前回迄</t>
    <rPh sb="0" eb="3">
      <t>ゼンカイマデ</t>
    </rPh>
    <phoneticPr fontId="2"/>
  </si>
  <si>
    <t>査定金額</t>
    <rPh sb="0" eb="2">
      <t>サテイ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</si>
  <si>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</si>
  <si>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請求者住所・社名</t>
    <rPh sb="0" eb="3">
      <t>セイキュウシャ</t>
    </rPh>
    <rPh sb="3" eb="5">
      <t>ジュウショ</t>
    </rPh>
    <rPh sb="6" eb="8">
      <t>シャメイ</t>
    </rPh>
    <phoneticPr fontId="2"/>
  </si>
  <si>
    <t>請求者</t>
    <rPh sb="0" eb="3">
      <t>セイキュウシャ</t>
    </rPh>
    <phoneticPr fontId="2"/>
  </si>
  <si>
    <t>工事名称</t>
    <rPh sb="0" eb="2">
      <t>コウジ</t>
    </rPh>
    <rPh sb="2" eb="4">
      <t>メイショウ</t>
    </rPh>
    <phoneticPr fontId="2"/>
  </si>
  <si>
    <t>件名</t>
    <rPh sb="0" eb="2">
      <t>ケンメイ</t>
    </rPh>
    <phoneticPr fontId="2"/>
  </si>
  <si>
    <t>工事場所</t>
    <rPh sb="0" eb="2">
      <t>コウジ</t>
    </rPh>
    <rPh sb="2" eb="4">
      <t>バショ</t>
    </rPh>
    <phoneticPr fontId="2"/>
  </si>
  <si>
    <t>口座名義（カナ）</t>
    <rPh sb="0" eb="2">
      <t>コウザ</t>
    </rPh>
    <rPh sb="2" eb="4">
      <t>メイギ</t>
    </rPh>
    <phoneticPr fontId="2"/>
  </si>
  <si>
    <t>支払条件</t>
    <rPh sb="0" eb="2">
      <t>シハライ</t>
    </rPh>
    <rPh sb="2" eb="4">
      <t>ジョウケン</t>
    </rPh>
    <phoneticPr fontId="2"/>
  </si>
  <si>
    <t>口座種別・番号</t>
    <rPh sb="0" eb="2">
      <t>コウザ</t>
    </rPh>
    <rPh sb="2" eb="4">
      <t>シュベツ</t>
    </rPh>
    <rPh sb="5" eb="7">
      <t>バンゴウ</t>
    </rPh>
    <phoneticPr fontId="2"/>
  </si>
  <si>
    <t>振込先（コード）</t>
    <rPh sb="0" eb="3">
      <t>フリコミサキ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</si>
  <si>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</si>
  <si>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残  高</t>
    <rPh sb="0" eb="1">
      <t>ザン</t>
    </rPh>
    <rPh sb="3" eb="4">
      <t>タカ</t>
    </rPh>
    <phoneticPr fontId="2"/>
  </si>
  <si>
    <t>今  回</t>
    <rPh sb="0" eb="1">
      <t>イマ</t>
    </rPh>
    <rPh sb="3" eb="4">
      <t>カイ</t>
    </rPh>
    <phoneticPr fontId="2"/>
  </si>
  <si>
    <t>累  計</t>
    <rPh sb="0" eb="1">
      <t>ルイ</t>
    </rPh>
    <rPh sb="3" eb="4">
      <t>ケイ</t>
    </rPh>
    <phoneticPr fontId="2"/>
  </si>
  <si>
    <t>翌月末支払</t>
    <rPh sb="0" eb="3">
      <t>ヨクゲツマツ</t>
    </rPh>
    <rPh sb="3" eb="5">
      <t>シハライ</t>
    </rPh>
    <phoneticPr fontId="2"/>
  </si>
  <si>
    <t>月末締</t>
    <rPh sb="0" eb="2">
      <t>ゲツマツ</t>
    </rPh>
    <rPh sb="2" eb="3">
      <t>ジ</t>
    </rPh>
    <phoneticPr fontId="2"/>
  </si>
  <si>
    <t>協力会費控除</t>
    <rPh sb="0" eb="2">
      <t>キョウリョク</t>
    </rPh>
    <rPh sb="2" eb="4">
      <t>カイヒ</t>
    </rPh>
    <rPh sb="4" eb="6">
      <t>コウジョ</t>
    </rPh>
    <phoneticPr fontId="2"/>
  </si>
  <si>
    <t>なし</t>
    <phoneticPr fontId="2"/>
  </si>
  <si>
    <t>保留金</t>
    <rPh sb="0" eb="2">
      <t>ホリュウ</t>
    </rPh>
    <rPh sb="2" eb="3">
      <t>キン</t>
    </rPh>
    <phoneticPr fontId="2"/>
  </si>
  <si>
    <t>出来高査定</t>
    <rPh sb="0" eb="3">
      <t>デキダカ</t>
    </rPh>
    <rPh sb="3" eb="5">
      <t>サテイ</t>
    </rPh>
    <phoneticPr fontId="2"/>
  </si>
  <si>
    <t>消費税率</t>
    <rPh sb="0" eb="3">
      <t>ショウヒゼイ</t>
    </rPh>
    <rPh sb="3" eb="4">
      <t>リツ</t>
    </rPh>
    <phoneticPr fontId="2"/>
  </si>
  <si>
    <t>現金　　50％　　　　　手形　　50％</t>
    <rPh sb="0" eb="2">
      <t>ゲンキン</t>
    </rPh>
    <rPh sb="12" eb="14">
      <t>テガタ</t>
    </rPh>
    <phoneticPr fontId="2"/>
  </si>
  <si>
    <t>当月支払総計が100万円以上の時は、50%前後の手形(主に120日以内の廻し手形)を含める</t>
    <rPh sb="0" eb="2">
      <t>トウゲツ</t>
    </rPh>
    <rPh sb="2" eb="4">
      <t>シハライ</t>
    </rPh>
    <rPh sb="4" eb="6">
      <t>ソウケイ</t>
    </rPh>
    <rPh sb="10" eb="12">
      <t>マンエン</t>
    </rPh>
    <rPh sb="12" eb="14">
      <t>イジョウ</t>
    </rPh>
    <rPh sb="15" eb="16">
      <t>トキ</t>
    </rPh>
    <rPh sb="21" eb="23">
      <t>ゼンゴ</t>
    </rPh>
    <rPh sb="24" eb="26">
      <t>テガタ</t>
    </rPh>
    <rPh sb="27" eb="28">
      <t>オモ</t>
    </rPh>
    <rPh sb="32" eb="33">
      <t>ニチ</t>
    </rPh>
    <rPh sb="33" eb="35">
      <t>イナイ</t>
    </rPh>
    <rPh sb="36" eb="37">
      <t>マワ</t>
    </rPh>
    <rPh sb="38" eb="40">
      <t>テガタ</t>
    </rPh>
    <rPh sb="42" eb="43">
      <t>フク</t>
    </rPh>
    <phoneticPr fontId="2"/>
  </si>
  <si>
    <t>現金　　　100％　　　</t>
    <rPh sb="0" eb="2">
      <t>ゲンキン</t>
    </rPh>
    <phoneticPr fontId="2"/>
  </si>
  <si>
    <t>単位</t>
    <rPh sb="0" eb="2">
      <t>タンイ</t>
    </rPh>
    <phoneticPr fontId="2"/>
  </si>
  <si>
    <t>外注費</t>
  </si>
  <si>
    <t>仮設工事</t>
  </si>
  <si>
    <t>土工事</t>
  </si>
  <si>
    <t>地業（杭）工事</t>
  </si>
  <si>
    <t>コンクリート工事</t>
  </si>
  <si>
    <t>鉄筋工事</t>
  </si>
  <si>
    <t>型枠工事</t>
  </si>
  <si>
    <t>鉄骨工事</t>
  </si>
  <si>
    <t>組積工事</t>
  </si>
  <si>
    <t>防水工事</t>
  </si>
  <si>
    <t>石、擬石工事</t>
  </si>
  <si>
    <t>タイル工事</t>
  </si>
  <si>
    <t>木工事</t>
  </si>
  <si>
    <t>屋根、板金工事</t>
  </si>
  <si>
    <t>左官工事</t>
  </si>
  <si>
    <t>サッシ工事</t>
  </si>
  <si>
    <t>木製建具工事</t>
  </si>
  <si>
    <t>家具工事</t>
  </si>
  <si>
    <t>ガラス工事</t>
  </si>
  <si>
    <t>塗装工事</t>
  </si>
  <si>
    <t>内装工事</t>
  </si>
  <si>
    <t>金物工事</t>
  </si>
  <si>
    <t>雑工事</t>
  </si>
  <si>
    <t>現場経費</t>
  </si>
  <si>
    <t>電気設備工事</t>
  </si>
  <si>
    <t>管、衛生設備工事</t>
  </si>
  <si>
    <t>空調工事</t>
  </si>
  <si>
    <t>昇降設備工事</t>
  </si>
  <si>
    <t>その他設備工事（A）</t>
  </si>
  <si>
    <t>その他設備工事（B）</t>
  </si>
  <si>
    <t>外構工事</t>
  </si>
  <si>
    <t>原契約外工事</t>
  </si>
  <si>
    <t>材料費</t>
  </si>
  <si>
    <t>労務費</t>
  </si>
  <si>
    <t>経費</t>
  </si>
  <si>
    <t>動力用光熱費</t>
  </si>
  <si>
    <t>機械等経費</t>
  </si>
  <si>
    <t>設計費</t>
  </si>
  <si>
    <t>公租公課</t>
  </si>
  <si>
    <t>試験研究費</t>
  </si>
  <si>
    <t>地代家賃</t>
  </si>
  <si>
    <t>保険料</t>
  </si>
  <si>
    <t>法定福利費</t>
  </si>
  <si>
    <t>福利厚生費</t>
  </si>
  <si>
    <t>事務用品費</t>
  </si>
  <si>
    <t>通信交通費</t>
  </si>
  <si>
    <t>運搬費</t>
  </si>
  <si>
    <t>燃料費</t>
  </si>
  <si>
    <t>補償費</t>
  </si>
  <si>
    <t>雑費</t>
  </si>
  <si>
    <t>請求内訳書</t>
    <rPh sb="0" eb="2">
      <t>セイキュウ</t>
    </rPh>
    <rPh sb="2" eb="5">
      <t>ウチワケショ</t>
    </rPh>
    <phoneticPr fontId="2"/>
  </si>
  <si>
    <t>工　種</t>
    <phoneticPr fontId="2"/>
  </si>
  <si>
    <t>総計</t>
    <rPh sb="0" eb="2">
      <t>ソウケイ</t>
    </rPh>
    <phoneticPr fontId="2"/>
  </si>
  <si>
    <t>品　　名</t>
    <rPh sb="0" eb="1">
      <t>ヒン</t>
    </rPh>
    <rPh sb="3" eb="4">
      <t>ナ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</si>
  <si>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</si>
  <si>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</si>
  <si>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今月請求</t>
    <phoneticPr fontId="2"/>
  </si>
  <si>
    <t>―</t>
  </si>
  <si>
    <t>―</t>
    <phoneticPr fontId="2"/>
  </si>
  <si>
    <t>(取引先コード</t>
    <rPh sb="1" eb="3">
      <t>トリヒキ</t>
    </rPh>
    <rPh sb="3" eb="4">
      <t>サキ</t>
    </rPh>
    <phoneticPr fontId="2"/>
  </si>
  <si>
    <t>）</t>
    <phoneticPr fontId="2"/>
  </si>
  <si>
    <t>普通預金</t>
    <rPh sb="0" eb="2">
      <t>フツウ</t>
    </rPh>
    <rPh sb="2" eb="4">
      <t>ヨキン</t>
    </rPh>
    <phoneticPr fontId="2"/>
  </si>
  <si>
    <t>当座預金</t>
    <rPh sb="0" eb="2">
      <t>トウザ</t>
    </rPh>
    <rPh sb="2" eb="4">
      <t>ヨキン</t>
    </rPh>
    <phoneticPr fontId="2"/>
  </si>
  <si>
    <t>費目</t>
    <rPh sb="0" eb="2">
      <t>ヒモク</t>
    </rPh>
    <phoneticPr fontId="2"/>
  </si>
  <si>
    <t>日付</t>
    <rPh sb="0" eb="2">
      <t>ヒヅケ</t>
    </rPh>
    <phoneticPr fontId="2"/>
  </si>
  <si>
    <t>税</t>
    <rPh sb="0" eb="1">
      <t>ゼイ</t>
    </rPh>
    <phoneticPr fontId="2"/>
  </si>
  <si>
    <t>工事名</t>
    <phoneticPr fontId="2"/>
  </si>
  <si>
    <t>（工事№）</t>
    <rPh sb="1" eb="3">
      <t>コウジ</t>
    </rPh>
    <phoneticPr fontId="2"/>
  </si>
  <si>
    <t>請求総括表</t>
    <rPh sb="0" eb="2">
      <t>セイキュウ</t>
    </rPh>
    <rPh sb="2" eb="5">
      <t>ソウカツヒョウ</t>
    </rPh>
    <phoneticPr fontId="2"/>
  </si>
  <si>
    <t>請求総括表の通り</t>
    <rPh sb="0" eb="2">
      <t>セイキュウ</t>
    </rPh>
    <rPh sb="2" eb="5">
      <t>ソウカツヒョウ</t>
    </rPh>
    <rPh sb="6" eb="7">
      <t>トオ</t>
    </rPh>
    <phoneticPr fontId="2"/>
  </si>
  <si>
    <t>工事件数</t>
    <rPh sb="2" eb="4">
      <t>ケンスウ</t>
    </rPh>
    <phoneticPr fontId="2"/>
  </si>
  <si>
    <t>請求合計</t>
    <rPh sb="2" eb="4">
      <t>ゴウケイ</t>
    </rPh>
    <phoneticPr fontId="2"/>
  </si>
  <si>
    <t>工事番号</t>
    <rPh sb="0" eb="2">
      <t>コウジ</t>
    </rPh>
    <rPh sb="2" eb="4">
      <t>バンゴウ</t>
    </rPh>
    <phoneticPr fontId="2"/>
  </si>
  <si>
    <t>請求金額</t>
    <rPh sb="0" eb="4">
      <t>セイキュウキンガク</t>
    </rPh>
    <phoneticPr fontId="2"/>
  </si>
  <si>
    <t>消費税</t>
    <rPh sb="0" eb="3">
      <t>ショウヒゼイ</t>
    </rPh>
    <phoneticPr fontId="2"/>
  </si>
  <si>
    <t>―</t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</si>
  <si>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</si>
  <si>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―</t>
    <phoneticPr fontId="2"/>
  </si>
  <si>
    <t>なし</t>
    <phoneticPr fontId="2"/>
  </si>
  <si>
    <t>―</t>
    <phoneticPr fontId="2"/>
  </si>
  <si>
    <t>工事金額</t>
    <rPh sb="0" eb="2">
      <t>コウジ</t>
    </rPh>
    <rPh sb="2" eb="4">
      <t>キンガク</t>
    </rPh>
    <phoneticPr fontId="2"/>
  </si>
  <si>
    <t>外装工事</t>
    <rPh sb="0" eb="2">
      <t>ガイソウ</t>
    </rPh>
    <rPh sb="2" eb="4">
      <t>コウジ</t>
    </rPh>
    <phoneticPr fontId="2"/>
  </si>
  <si>
    <t>労務外注費</t>
    <rPh sb="0" eb="2">
      <t>ロウム</t>
    </rPh>
    <rPh sb="2" eb="5">
      <t>ガイチュウヒ</t>
    </rPh>
    <phoneticPr fontId="2"/>
  </si>
  <si>
    <t>準備費</t>
    <rPh sb="0" eb="2">
      <t>ジュンビ</t>
    </rPh>
    <rPh sb="2" eb="3">
      <t>ヒ</t>
    </rPh>
    <phoneticPr fontId="2"/>
  </si>
  <si>
    <t>安全費</t>
    <rPh sb="0" eb="2">
      <t>アンゼン</t>
    </rPh>
    <rPh sb="2" eb="3">
      <t>ヒ</t>
    </rPh>
    <phoneticPr fontId="2"/>
  </si>
  <si>
    <t>営繕費</t>
    <rPh sb="0" eb="2">
      <t>エイゼン</t>
    </rPh>
    <rPh sb="2" eb="3">
      <t>ヒ</t>
    </rPh>
    <phoneticPr fontId="2"/>
  </si>
  <si>
    <t>派遣社員</t>
    <rPh sb="0" eb="2">
      <t>ハケン</t>
    </rPh>
    <rPh sb="2" eb="4">
      <t>シャイン</t>
    </rPh>
    <phoneticPr fontId="2"/>
  </si>
  <si>
    <t>※当月発生の請求累計金額が100万円以上となる場合、
　 請求金額総計×10％を保留金とさせていただきます。（経費以外）
※保留金は次月の支払日に全額自動解除(入金)されます。
　（保留金の請求書不要）</t>
    <rPh sb="1" eb="3">
      <t>トウゲツ</t>
    </rPh>
    <rPh sb="3" eb="5">
      <t>ハッセイ</t>
    </rPh>
    <rPh sb="6" eb="10">
      <t>セイキュウルイケイ</t>
    </rPh>
    <rPh sb="10" eb="12">
      <t>キンガク</t>
    </rPh>
    <rPh sb="16" eb="18">
      <t>マンエン</t>
    </rPh>
    <rPh sb="18" eb="20">
      <t>イジョウ</t>
    </rPh>
    <rPh sb="23" eb="25">
      <t>バアイ</t>
    </rPh>
    <rPh sb="29" eb="33">
      <t>セイキュウキンガク</t>
    </rPh>
    <rPh sb="33" eb="35">
      <t>ソウケイ</t>
    </rPh>
    <rPh sb="40" eb="42">
      <t>ホリュウ</t>
    </rPh>
    <rPh sb="42" eb="43">
      <t>キン</t>
    </rPh>
    <rPh sb="55" eb="57">
      <t>ケイヒ</t>
    </rPh>
    <rPh sb="57" eb="59">
      <t>イガイ</t>
    </rPh>
    <rPh sb="80" eb="82">
      <t>ニュウキン</t>
    </rPh>
    <phoneticPr fontId="2"/>
  </si>
  <si>
    <t xml:space="preserve">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</si>
</sst>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176" formatCode="#,##0_ &quot;円也&quot;"/>
    <numFmt numFmtId="177" formatCode="yyyy/m&quot;月度&quot;"/>
    <numFmt numFmtId="178" formatCode="\(\ 0000\ \)"/>
    <numFmt numFmtId="179" formatCode="\(\ 000\ \)"/>
    <numFmt numFmtId="180" formatCode="0000000"/>
    <numFmt numFmtId="181" formatCode="0000"/>
    <numFmt numFmtId="182" formatCode="[$-F800]dddd\,\ mmmm\ dd\,\ yyyy"/>
    <numFmt numFmtId="183" formatCode="#,##0_ "/>
    <numFmt numFmtId="184" formatCode="yyyy&quot;年&quot;m&quot;月&quot;d&quot;日&quot;;@"/>
    <numFmt numFmtId="185" formatCode="m/d;@"/>
    <numFmt numFmtId="186" formatCode="\(\ 0\ \)"/>
    <numFmt numFmtId="187" formatCode=";;;"/>
    <numFmt numFmtId="188" formatCode="0000000_);[Red]\(0\)"/>
    <numFmt numFmtId="189" formatCode="0\ &quot;件&quot;"/>
    <numFmt numFmtId="190" formatCode="\(&quot;¥&quot;#,##0\);[Red]\(&quot;¥&quot;\-#,##0\)"/>
    <numFmt numFmtId="191" formatCode="\(&quot;Tax&quot;\ #,##0\);\(&quot;Tax △ &quot;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20"/>
      <name val="游明朝 Demibold"/>
      <family val="1"/>
      <charset val="128"/>
    </font>
    <font>
      <sz val="24"/>
      <color rgb="FF0D60B3"/>
      <name val="游明朝 Demibold"/>
      <family val="1"/>
      <charset val="128"/>
    </font>
    <font>
      <sz val="11"/>
      <color rgb="FF0D60B3"/>
      <name val="游明朝"/>
      <family val="1"/>
      <charset val="128"/>
    </font>
    <font>
      <sz val="16"/>
      <color rgb="FF0D60B3"/>
      <name val="游明朝 Demibold"/>
      <family val="1"/>
      <charset val="128"/>
    </font>
    <font>
      <sz val="11"/>
      <color rgb="FF0D60B3"/>
      <name val="游明朝 Demibold"/>
      <family val="1"/>
      <charset val="128"/>
    </font>
    <font>
      <sz val="11"/>
      <name val="游明朝 Demibold"/>
      <family val="1"/>
      <charset val="128"/>
    </font>
    <font>
      <sz val="20"/>
      <color rgb="FF0D60B3"/>
      <name val="游明朝 Demibold"/>
      <family val="1"/>
      <charset val="128"/>
    </font>
    <font>
      <sz val="12"/>
      <name val="AR P丸ゴシック体M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9"/>
      <color indexed="81"/>
      <name val="HGSｺﾞｼｯｸE"/>
      <family val="3"/>
      <charset val="128"/>
    </font>
    <font>
      <b/>
      <sz val="9"/>
      <color indexed="8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BD0FB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rgb="FF0D60B3"/>
      </left>
      <right style="hair">
        <color rgb="FF0D60B3"/>
      </right>
      <top style="thin">
        <color rgb="FF0D60B3"/>
      </top>
      <bottom style="thin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 style="thin">
        <color rgb="FF0D60B3"/>
      </bottom>
      <diagonal/>
    </border>
    <border>
      <left style="hair">
        <color rgb="FF0D60B3"/>
      </left>
      <right style="thin">
        <color rgb="FF0D60B3"/>
      </right>
      <top style="thin">
        <color rgb="FF0D60B3"/>
      </top>
      <bottom style="thin">
        <color rgb="FF0D60B3"/>
      </bottom>
      <diagonal/>
    </border>
    <border>
      <left style="thin">
        <color rgb="FF0D60B3"/>
      </left>
      <right/>
      <top style="hair">
        <color rgb="FF0D60B3"/>
      </top>
      <bottom style="hair">
        <color rgb="FF0D60B3"/>
      </bottom>
      <diagonal/>
    </border>
    <border>
      <left style="thin">
        <color rgb="FF0D60B3"/>
      </left>
      <right/>
      <top style="hair">
        <color rgb="FF0D60B3"/>
      </top>
      <bottom style="thin">
        <color rgb="FF0D60B3"/>
      </bottom>
      <diagonal/>
    </border>
    <border diagonalDown="1">
      <left style="thin">
        <color rgb="FF0D60B3"/>
      </left>
      <right/>
      <top style="thin">
        <color rgb="FF0D60B3"/>
      </top>
      <bottom style="hair">
        <color rgb="FF0D60B3"/>
      </bottom>
      <diagonal style="thin">
        <color rgb="FF0D60B3"/>
      </diagonal>
    </border>
    <border diagonalDown="1">
      <left/>
      <right/>
      <top style="thin">
        <color rgb="FF0D60B3"/>
      </top>
      <bottom style="hair">
        <color rgb="FF0D60B3"/>
      </bottom>
      <diagonal style="thin">
        <color rgb="FF0D60B3"/>
      </diagonal>
    </border>
    <border>
      <left/>
      <right/>
      <top style="hair">
        <color rgb="FF0D60B3"/>
      </top>
      <bottom style="hair">
        <color rgb="FF0D60B3"/>
      </bottom>
      <diagonal/>
    </border>
    <border>
      <left/>
      <right/>
      <top style="hair">
        <color rgb="FF0D60B3"/>
      </top>
      <bottom style="thin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 style="thin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thin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hair">
        <color rgb="FF0D60B3"/>
      </left>
      <right style="thin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 style="hair">
        <color rgb="FF0D60B3"/>
      </right>
      <top style="thin">
        <color rgb="FF0D60B3"/>
      </top>
      <bottom style="hair">
        <color rgb="FF0D60B3"/>
      </bottom>
      <diagonal/>
    </border>
    <border>
      <left style="thin">
        <color rgb="FF0D60B3"/>
      </left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 style="hair">
        <color auto="1"/>
      </right>
      <top style="thin">
        <color rgb="FF0D60B3"/>
      </top>
      <bottom/>
      <diagonal/>
    </border>
    <border>
      <left/>
      <right/>
      <top style="thin">
        <color rgb="FF0D60B3"/>
      </top>
      <bottom/>
      <diagonal/>
    </border>
    <border>
      <left/>
      <right style="thin">
        <color rgb="FF0D60B3"/>
      </right>
      <top style="thin">
        <color rgb="FF0D60B3"/>
      </top>
      <bottom/>
      <diagonal/>
    </border>
    <border>
      <left style="thin">
        <color rgb="FF0D60B3"/>
      </left>
      <right style="hair">
        <color auto="1"/>
      </right>
      <top/>
      <bottom/>
      <diagonal/>
    </border>
    <border>
      <left/>
      <right style="thin">
        <color rgb="FF0D60B3"/>
      </right>
      <top/>
      <bottom/>
      <diagonal/>
    </border>
    <border>
      <left style="thin">
        <color rgb="FF0D60B3"/>
      </left>
      <right style="hair">
        <color auto="1"/>
      </right>
      <top/>
      <bottom style="thin">
        <color rgb="FF0D60B3"/>
      </bottom>
      <diagonal/>
    </border>
    <border>
      <left/>
      <right/>
      <top/>
      <bottom style="thin">
        <color rgb="FF0D60B3"/>
      </bottom>
      <diagonal/>
    </border>
    <border>
      <left/>
      <right style="thin">
        <color rgb="FF0D60B3"/>
      </right>
      <top/>
      <bottom style="thin">
        <color rgb="FF0D60B3"/>
      </bottom>
      <diagonal/>
    </border>
    <border>
      <left style="thin">
        <color rgb="FF0D60B3"/>
      </left>
      <right style="hair">
        <color rgb="FF0D60B3"/>
      </right>
      <top style="thin">
        <color rgb="FF0D60B3"/>
      </top>
      <bottom/>
      <diagonal/>
    </border>
    <border>
      <left style="thin">
        <color rgb="FF0D60B3"/>
      </left>
      <right style="hair">
        <color rgb="FF0D60B3"/>
      </right>
      <top/>
      <bottom/>
      <diagonal/>
    </border>
    <border>
      <left style="thin">
        <color rgb="FF0D60B3"/>
      </left>
      <right style="hair">
        <color rgb="FF0D60B3"/>
      </right>
      <top/>
      <bottom style="thin">
        <color rgb="FF0D60B3"/>
      </bottom>
      <diagonal/>
    </border>
    <border>
      <left style="hair">
        <color auto="1"/>
      </left>
      <right/>
      <top style="thin">
        <color rgb="FF0D60B3"/>
      </top>
      <bottom/>
      <diagonal/>
    </border>
    <border>
      <left style="thin">
        <color rgb="FF0D60B3"/>
      </left>
      <right/>
      <top style="thin">
        <color rgb="FF0D60B3"/>
      </top>
      <bottom/>
      <diagonal/>
    </border>
    <border>
      <left style="thin">
        <color rgb="FF0D60B3"/>
      </left>
      <right/>
      <top/>
      <bottom/>
      <diagonal/>
    </border>
    <border>
      <left style="thin">
        <color rgb="FF0D60B3"/>
      </left>
      <right/>
      <top/>
      <bottom style="thin">
        <color rgb="FF0D60B3"/>
      </bottom>
      <diagonal/>
    </border>
    <border>
      <left style="thin">
        <color rgb="FF0D60B3"/>
      </left>
      <right style="hair">
        <color auto="1"/>
      </right>
      <top style="hair">
        <color rgb="FF0D60B3"/>
      </top>
      <bottom/>
      <diagonal/>
    </border>
    <border>
      <left style="hair">
        <color auto="1"/>
      </left>
      <right/>
      <top style="hair">
        <color rgb="FF0D60B3"/>
      </top>
      <bottom/>
      <diagonal/>
    </border>
    <border>
      <left/>
      <right/>
      <top style="hair">
        <color rgb="FF0D60B3"/>
      </top>
      <bottom/>
      <diagonal/>
    </border>
    <border>
      <left/>
      <right style="thin">
        <color rgb="FF0D60B3"/>
      </right>
      <top style="hair">
        <color rgb="FF0D60B3"/>
      </top>
      <bottom/>
      <diagonal/>
    </border>
    <border>
      <left style="thin">
        <color rgb="FF0D60B3"/>
      </left>
      <right style="hair">
        <color auto="1"/>
      </right>
      <top/>
      <bottom style="hair">
        <color rgb="FF0D60B3"/>
      </bottom>
      <diagonal/>
    </border>
    <border>
      <left style="hair">
        <color auto="1"/>
      </left>
      <right/>
      <top/>
      <bottom style="hair">
        <color rgb="FF0D60B3"/>
      </bottom>
      <diagonal/>
    </border>
    <border>
      <left/>
      <right/>
      <top/>
      <bottom style="hair">
        <color rgb="FF0D60B3"/>
      </bottom>
      <diagonal/>
    </border>
    <border>
      <left/>
      <right style="thin">
        <color rgb="FF0D60B3"/>
      </right>
      <top/>
      <bottom style="hair">
        <color rgb="FF0D60B3"/>
      </bottom>
      <diagonal/>
    </border>
    <border>
      <left style="thin">
        <color rgb="FF0D60B3"/>
      </left>
      <right style="hair">
        <color auto="1"/>
      </right>
      <top style="hair">
        <color rgb="FF0D60B3"/>
      </top>
      <bottom style="hair">
        <color rgb="FF0D60B3"/>
      </bottom>
      <diagonal/>
    </border>
    <border>
      <left style="hair">
        <color auto="1"/>
      </left>
      <right/>
      <top style="hair">
        <color rgb="FF0D60B3"/>
      </top>
      <bottom style="hair">
        <color rgb="FF0D60B3"/>
      </bottom>
      <diagonal/>
    </border>
    <border>
      <left/>
      <right style="thin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auto="1"/>
      </left>
      <right/>
      <top/>
      <bottom style="thin">
        <color rgb="FF0D60B3"/>
      </bottom>
      <diagonal/>
    </border>
    <border>
      <left/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/>
      <top/>
      <bottom/>
      <diagonal/>
    </border>
    <border>
      <left style="thin">
        <color rgb="FF0D60B3"/>
      </left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/>
      <top style="thin">
        <color rgb="FF0D60B3"/>
      </top>
      <bottom style="hair">
        <color rgb="FF0D60B3"/>
      </bottom>
      <diagonal/>
    </border>
    <border>
      <left/>
      <right/>
      <top style="thin">
        <color rgb="FF0D60B3"/>
      </top>
      <bottom style="hair">
        <color rgb="FF0D60B3"/>
      </bottom>
      <diagonal/>
    </border>
    <border>
      <left/>
      <right style="hair">
        <color rgb="FF0D60B3"/>
      </right>
      <top style="thin">
        <color rgb="FF0D60B3"/>
      </top>
      <bottom style="hair">
        <color rgb="FF0D60B3"/>
      </bottom>
      <diagonal/>
    </border>
    <border>
      <left/>
      <right style="hair">
        <color rgb="FF0D60B3"/>
      </right>
      <top style="hair">
        <color rgb="FF0D60B3"/>
      </top>
      <bottom/>
      <diagonal/>
    </border>
    <border>
      <left/>
      <right style="hair">
        <color rgb="FF0D60B3"/>
      </right>
      <top/>
      <bottom style="hair">
        <color rgb="FF0D60B3"/>
      </bottom>
      <diagonal/>
    </border>
    <border>
      <left/>
      <right style="thin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/>
      <top style="hair">
        <color rgb="FF0D60B3"/>
      </top>
      <bottom style="thin">
        <color rgb="FF0D60B3"/>
      </bottom>
      <diagonal/>
    </border>
    <border>
      <left/>
      <right style="thin">
        <color rgb="FF0D60B3"/>
      </right>
      <top style="hair">
        <color rgb="FF0D60B3"/>
      </top>
      <bottom style="thin">
        <color rgb="FF0D60B3"/>
      </bottom>
      <diagonal/>
    </border>
    <border>
      <left/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/>
      <top style="thin">
        <color rgb="FF0D60B3"/>
      </top>
      <bottom style="hair">
        <color rgb="FF0D60B3"/>
      </bottom>
      <diagonal/>
    </border>
    <border>
      <left style="thin">
        <color rgb="FF0D60B3"/>
      </left>
      <right/>
      <top style="hair">
        <color rgb="FF0D60B3"/>
      </top>
      <bottom/>
      <diagonal/>
    </border>
    <border>
      <left style="thin">
        <color rgb="FF0D60B3"/>
      </left>
      <right/>
      <top/>
      <bottom style="hair">
        <color rgb="FF0D60B3"/>
      </bottom>
      <diagonal/>
    </border>
    <border>
      <left style="hair">
        <color rgb="FF0D60B3"/>
      </left>
      <right/>
      <top style="hair">
        <color rgb="FF0D60B3"/>
      </top>
      <bottom/>
      <diagonal/>
    </border>
    <border>
      <left style="hair">
        <color rgb="FF0D60B3"/>
      </left>
      <right/>
      <top/>
      <bottom style="hair">
        <color rgb="FF0D60B3"/>
      </bottom>
      <diagonal/>
    </border>
    <border>
      <left style="hair">
        <color rgb="FF0D60B3"/>
      </left>
      <right/>
      <top style="hair">
        <color rgb="FF0D60B3"/>
      </top>
      <bottom style="hair">
        <color rgb="FF0D60B3"/>
      </bottom>
      <diagonal/>
    </border>
    <border>
      <left/>
      <right style="hair">
        <color rgb="FF0D60B3"/>
      </right>
      <top style="thin">
        <color rgb="FF0D60B3"/>
      </top>
      <bottom/>
      <diagonal/>
    </border>
    <border>
      <left style="hair">
        <color rgb="FF0D60B3"/>
      </left>
      <right/>
      <top style="thin">
        <color rgb="FF0D60B3"/>
      </top>
      <bottom/>
      <diagonal/>
    </border>
    <border>
      <left style="thin">
        <color rgb="FF0D60B3"/>
      </left>
      <right style="hair">
        <color rgb="FF0D60B3"/>
      </right>
      <top style="hair">
        <color rgb="FF0D60B3"/>
      </top>
      <bottom/>
      <diagonal/>
    </border>
    <border>
      <left style="hair">
        <color rgb="FF0D60B3"/>
      </left>
      <right style="hair">
        <color rgb="FF0D60B3"/>
      </right>
      <top style="hair">
        <color rgb="FF0D60B3"/>
      </top>
      <bottom/>
      <diagonal/>
    </border>
    <border>
      <left style="thin">
        <color rgb="FF0D60B3"/>
      </left>
      <right style="hair">
        <color rgb="FF0D60B3"/>
      </right>
      <top/>
      <bottom style="hair">
        <color rgb="FF0D60B3"/>
      </bottom>
      <diagonal/>
    </border>
    <border>
      <left style="hair">
        <color rgb="FF0D60B3"/>
      </left>
      <right style="hair">
        <color rgb="FF0D60B3"/>
      </right>
      <top/>
      <bottom style="hair">
        <color rgb="FF0D60B3"/>
      </bottom>
      <diagonal/>
    </border>
    <border>
      <left style="hair">
        <color rgb="FF0D60B3"/>
      </left>
      <right style="thin">
        <color rgb="FF0D60B3"/>
      </right>
      <top/>
      <bottom style="hair">
        <color rgb="FF0D60B3"/>
      </bottom>
      <diagonal/>
    </border>
    <border>
      <left/>
      <right/>
      <top style="thin">
        <color rgb="FF0D60B3"/>
      </top>
      <bottom style="thin">
        <color rgb="FF0D60B3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right"/>
    </xf>
    <xf numFmtId="177" fontId="3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3" fontId="3" fillId="0" borderId="14" xfId="0" applyNumberFormat="1" applyFont="1" applyBorder="1" applyAlignment="1">
      <alignment horizontal="right" indent="1"/>
    </xf>
    <xf numFmtId="183" fontId="3" fillId="0" borderId="15" xfId="0" applyNumberFormat="1" applyFont="1" applyBorder="1" applyAlignment="1">
      <alignment horizontal="right" indent="1"/>
    </xf>
    <xf numFmtId="183" fontId="3" fillId="0" borderId="19" xfId="0" applyNumberFormat="1" applyFont="1" applyBorder="1" applyAlignment="1">
      <alignment horizontal="right" vertical="center" indent="1"/>
    </xf>
    <xf numFmtId="183" fontId="3" fillId="0" borderId="17" xfId="0" applyNumberFormat="1" applyFont="1" applyBorder="1" applyAlignment="1">
      <alignment horizontal="right" vertical="center" indent="1"/>
    </xf>
    <xf numFmtId="0" fontId="0" fillId="0" borderId="21" xfId="0" applyBorder="1"/>
    <xf numFmtId="0" fontId="0" fillId="0" borderId="22" xfId="0" applyBorder="1"/>
    <xf numFmtId="0" fontId="8" fillId="0" borderId="32" xfId="0" applyFont="1" applyBorder="1" applyAlignment="1">
      <alignment horizontal="center" vertical="top"/>
    </xf>
    <xf numFmtId="0" fontId="10" fillId="2" borderId="23" xfId="0" applyFont="1" applyFill="1" applyBorder="1" applyAlignment="1">
      <alignment horizontal="distributed" vertical="center"/>
    </xf>
    <xf numFmtId="0" fontId="10" fillId="2" borderId="43" xfId="0" applyFont="1" applyFill="1" applyBorder="1" applyAlignment="1">
      <alignment horizontal="distributed" vertical="center"/>
    </xf>
    <xf numFmtId="0" fontId="10" fillId="2" borderId="25" xfId="0" applyFont="1" applyFill="1" applyBorder="1" applyAlignment="1">
      <alignment horizontal="distributed" vertical="center"/>
    </xf>
    <xf numFmtId="0" fontId="10" fillId="2" borderId="18" xfId="0" applyFont="1" applyFill="1" applyBorder="1" applyAlignment="1">
      <alignment horizontal="distributed" indent="1"/>
    </xf>
    <xf numFmtId="0" fontId="10" fillId="2" borderId="13" xfId="0" applyFont="1" applyFill="1" applyBorder="1" applyAlignment="1">
      <alignment horizontal="distributed" indent="2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/>
    </xf>
    <xf numFmtId="183" fontId="3" fillId="0" borderId="16" xfId="0" applyNumberFormat="1" applyFont="1" applyBorder="1" applyAlignment="1">
      <alignment horizontal="right" indent="1"/>
    </xf>
    <xf numFmtId="183" fontId="3" fillId="0" borderId="17" xfId="0" applyNumberFormat="1" applyFont="1" applyBorder="1" applyAlignment="1">
      <alignment horizontal="right" indent="1"/>
    </xf>
    <xf numFmtId="0" fontId="10" fillId="2" borderId="12" xfId="0" applyFont="1" applyFill="1" applyBorder="1" applyAlignment="1">
      <alignment horizontal="distributed" vertical="center" indent="1"/>
    </xf>
    <xf numFmtId="0" fontId="12" fillId="0" borderId="26" xfId="0" applyFont="1" applyBorder="1" applyAlignment="1">
      <alignment vertical="top"/>
    </xf>
    <xf numFmtId="9" fontId="3" fillId="0" borderId="14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183" fontId="3" fillId="0" borderId="14" xfId="0" applyNumberFormat="1" applyFont="1" applyBorder="1" applyAlignment="1">
      <alignment horizontal="center"/>
    </xf>
    <xf numFmtId="183" fontId="3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right" vertical="top"/>
    </xf>
    <xf numFmtId="0" fontId="8" fillId="0" borderId="21" xfId="0" applyFont="1" applyBorder="1" applyAlignment="1">
      <alignment horizontal="left" vertical="top"/>
    </xf>
    <xf numFmtId="0" fontId="3" fillId="0" borderId="44" xfId="0" applyFont="1" applyBorder="1" applyAlignment="1" applyProtection="1">
      <alignment horizontal="center" vertical="center"/>
      <protection locked="0"/>
    </xf>
    <xf numFmtId="181" fontId="5" fillId="0" borderId="31" xfId="0" applyNumberFormat="1" applyFont="1" applyBorder="1" applyAlignment="1" applyProtection="1">
      <alignment horizontal="center" vertical="center"/>
      <protection locked="0"/>
    </xf>
    <xf numFmtId="180" fontId="5" fillId="0" borderId="3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183" fontId="0" fillId="0" borderId="14" xfId="0" applyNumberForma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181" fontId="13" fillId="0" borderId="21" xfId="0" applyNumberFormat="1" applyFont="1" applyBorder="1" applyAlignment="1" applyProtection="1">
      <alignment horizontal="center" vertical="top"/>
    </xf>
    <xf numFmtId="0" fontId="10" fillId="2" borderId="12" xfId="0" applyFont="1" applyFill="1" applyBorder="1" applyAlignment="1">
      <alignment vertical="center"/>
    </xf>
    <xf numFmtId="6" fontId="0" fillId="0" borderId="57" xfId="0" applyNumberFormat="1" applyBorder="1" applyAlignment="1" applyProtection="1">
      <alignment horizontal="center" vertical="center"/>
      <protection hidden="1"/>
    </xf>
    <xf numFmtId="6" fontId="14" fillId="0" borderId="11" xfId="0" applyNumberFormat="1" applyFont="1" applyBorder="1" applyAlignment="1" applyProtection="1">
      <alignment vertical="center"/>
      <protection hidden="1"/>
    </xf>
    <xf numFmtId="0" fontId="10" fillId="2" borderId="13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84" fontId="0" fillId="0" borderId="26" xfId="0" applyNumberFormat="1" applyBorder="1" applyAlignment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1" applyNumberFormat="1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1" xfId="1" applyNumberFormat="1" applyFont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187" fontId="0" fillId="0" borderId="0" xfId="0" applyNumberFormat="1" applyFont="1"/>
    <xf numFmtId="0" fontId="12" fillId="0" borderId="0" xfId="0" applyFont="1" applyBorder="1" applyAlignment="1">
      <alignment vertical="top"/>
    </xf>
    <xf numFmtId="183" fontId="3" fillId="0" borderId="16" xfId="0" applyNumberFormat="1" applyFont="1" applyBorder="1" applyAlignment="1">
      <alignment horizontal="center"/>
    </xf>
    <xf numFmtId="6" fontId="14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shrinkToFit="1"/>
    </xf>
    <xf numFmtId="0" fontId="10" fillId="2" borderId="18" xfId="0" applyFont="1" applyFill="1" applyBorder="1" applyAlignment="1">
      <alignment vertical="center" shrinkToFit="1"/>
    </xf>
    <xf numFmtId="185" fontId="0" fillId="0" borderId="49" xfId="0" applyNumberFormat="1" applyBorder="1" applyAlignment="1" applyProtection="1">
      <alignment horizontal="center" shrinkToFit="1"/>
      <protection locked="0"/>
    </xf>
    <xf numFmtId="185" fontId="0" fillId="0" borderId="19" xfId="0" applyNumberFormat="1" applyBorder="1" applyAlignment="1" applyProtection="1">
      <alignment horizontal="center" shrinkToFit="1"/>
      <protection locked="0"/>
    </xf>
    <xf numFmtId="185" fontId="0" fillId="0" borderId="21" xfId="0" applyNumberFormat="1" applyBorder="1" applyAlignment="1" applyProtection="1">
      <alignment horizontal="center" shrinkToFit="1"/>
      <protection locked="0"/>
    </xf>
    <xf numFmtId="185" fontId="0" fillId="0" borderId="0" xfId="0" applyNumberFormat="1" applyBorder="1" applyAlignment="1" applyProtection="1">
      <alignment horizontal="center" shrinkToFit="1"/>
      <protection locked="0"/>
    </xf>
    <xf numFmtId="0" fontId="0" fillId="0" borderId="33" xfId="0" applyBorder="1" applyProtection="1">
      <protection locked="0"/>
    </xf>
    <xf numFmtId="0" fontId="0" fillId="0" borderId="0" xfId="0" applyProtection="1">
      <protection locked="0"/>
    </xf>
    <xf numFmtId="0" fontId="0" fillId="0" borderId="24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9" fontId="0" fillId="0" borderId="0" xfId="0" applyNumberFormat="1" applyAlignment="1" applyProtection="1">
      <alignment horizontal="right" vertical="center"/>
      <protection locked="0"/>
    </xf>
    <xf numFmtId="9" fontId="0" fillId="0" borderId="0" xfId="0" applyNumberFormat="1"/>
    <xf numFmtId="9" fontId="0" fillId="0" borderId="0" xfId="0" applyNumberFormat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shrinkToFit="1"/>
      <protection locked="0"/>
    </xf>
    <xf numFmtId="4" fontId="0" fillId="0" borderId="16" xfId="0" applyNumberFormat="1" applyBorder="1" applyAlignment="1" applyProtection="1">
      <alignment shrinkToFit="1"/>
      <protection locked="0"/>
    </xf>
    <xf numFmtId="183" fontId="0" fillId="0" borderId="14" xfId="0" applyNumberFormat="1" applyBorder="1" applyAlignment="1">
      <alignment shrinkToFit="1"/>
    </xf>
    <xf numFmtId="38" fontId="0" fillId="0" borderId="16" xfId="1" applyFont="1" applyBorder="1" applyAlignment="1">
      <alignment shrinkToFit="1"/>
    </xf>
    <xf numFmtId="185" fontId="0" fillId="0" borderId="67" xfId="0" applyNumberFormat="1" applyBorder="1" applyAlignment="1" applyProtection="1">
      <alignment horizontal="center" shrinkToFit="1"/>
      <protection locked="0"/>
    </xf>
    <xf numFmtId="0" fontId="0" fillId="0" borderId="68" xfId="0" applyBorder="1" applyProtection="1">
      <protection locked="0"/>
    </xf>
    <xf numFmtId="183" fontId="0" fillId="0" borderId="68" xfId="0" applyNumberFormat="1" applyBorder="1" applyProtection="1">
      <protection locked="0"/>
    </xf>
    <xf numFmtId="185" fontId="0" fillId="0" borderId="73" xfId="0" applyNumberFormat="1" applyBorder="1" applyAlignment="1" applyProtection="1">
      <alignment horizontal="center" shrinkToFit="1"/>
      <protection locked="0"/>
    </xf>
    <xf numFmtId="0" fontId="0" fillId="0" borderId="73" xfId="0" applyBorder="1" applyProtection="1"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distributed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180" fontId="5" fillId="0" borderId="10" xfId="0" applyNumberFormat="1" applyFont="1" applyBorder="1" applyAlignment="1" applyProtection="1">
      <alignment horizontal="center" vertical="center"/>
      <protection locked="0"/>
    </xf>
    <xf numFmtId="180" fontId="5" fillId="0" borderId="45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8" fontId="5" fillId="0" borderId="37" xfId="0" applyNumberFormat="1" applyFont="1" applyBorder="1" applyAlignment="1" applyProtection="1">
      <alignment horizontal="center" vertical="center"/>
      <protection locked="0"/>
    </xf>
    <xf numFmtId="178" fontId="5" fillId="0" borderId="38" xfId="0" applyNumberFormat="1" applyFont="1" applyBorder="1" applyAlignment="1" applyProtection="1">
      <alignment horizontal="center" vertical="center"/>
      <protection locked="0"/>
    </xf>
    <xf numFmtId="179" fontId="5" fillId="0" borderId="41" xfId="0" applyNumberFormat="1" applyFont="1" applyBorder="1" applyAlignment="1" applyProtection="1">
      <alignment horizontal="center" vertical="center"/>
      <protection locked="0"/>
    </xf>
    <xf numFmtId="179" fontId="5" fillId="0" borderId="4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3" fillId="0" borderId="24" xfId="0" applyFont="1" applyBorder="1" applyAlignment="1" applyProtection="1">
      <alignment horizontal="left" vertical="center" indent="2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 applyProtection="1">
      <alignment horizontal="left" vertical="center" indent="1"/>
      <protection locked="0"/>
    </xf>
    <xf numFmtId="0" fontId="3" fillId="0" borderId="44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24" xfId="0" applyFont="1" applyBorder="1" applyAlignment="1" applyProtection="1">
      <alignment horizontal="left" vertical="top" indent="1"/>
      <protection locked="0"/>
    </xf>
    <xf numFmtId="0" fontId="3" fillId="0" borderId="40" xfId="0" applyFont="1" applyBorder="1" applyAlignment="1" applyProtection="1">
      <alignment horizontal="left" vertical="top" indent="1"/>
      <protection locked="0"/>
    </xf>
    <xf numFmtId="0" fontId="3" fillId="0" borderId="41" xfId="0" applyFont="1" applyBorder="1" applyAlignment="1" applyProtection="1">
      <alignment horizontal="left" vertical="top" indent="1"/>
      <protection locked="0"/>
    </xf>
    <xf numFmtId="0" fontId="3" fillId="0" borderId="42" xfId="0" applyFont="1" applyBorder="1" applyAlignment="1" applyProtection="1">
      <alignment horizontal="left" vertical="top" indent="1"/>
      <protection locked="0"/>
    </xf>
    <xf numFmtId="0" fontId="7" fillId="0" borderId="0" xfId="0" applyFont="1" applyBorder="1" applyAlignment="1">
      <alignment horizontal="distributed" vertical="top" indent="2"/>
    </xf>
    <xf numFmtId="0" fontId="5" fillId="0" borderId="0" xfId="0" applyFont="1" applyBorder="1" applyAlignment="1">
      <alignment horizontal="center"/>
    </xf>
    <xf numFmtId="182" fontId="5" fillId="0" borderId="21" xfId="0" applyNumberFormat="1" applyFont="1" applyBorder="1" applyAlignment="1" applyProtection="1">
      <alignment horizontal="center"/>
      <protection locked="0"/>
    </xf>
    <xf numFmtId="182" fontId="5" fillId="0" borderId="26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distributed" indent="1"/>
    </xf>
    <xf numFmtId="0" fontId="6" fillId="0" borderId="26" xfId="0" applyFont="1" applyBorder="1" applyAlignment="1" applyProtection="1">
      <alignment horizontal="distributed" inden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6" xfId="0" applyFont="1" applyFill="1" applyBorder="1" applyAlignment="1">
      <alignment horizontal="distributed" indent="1"/>
    </xf>
    <xf numFmtId="0" fontId="10" fillId="2" borderId="10" xfId="0" applyFont="1" applyFill="1" applyBorder="1" applyAlignment="1">
      <alignment horizontal="distributed" indent="1"/>
    </xf>
    <xf numFmtId="0" fontId="10" fillId="2" borderId="47" xfId="0" applyFont="1" applyFill="1" applyBorder="1" applyAlignment="1">
      <alignment horizontal="distributed" indent="1"/>
    </xf>
    <xf numFmtId="0" fontId="10" fillId="2" borderId="20" xfId="0" applyFont="1" applyFill="1" applyBorder="1" applyAlignment="1">
      <alignment horizontal="distributed" vertical="center"/>
    </xf>
    <xf numFmtId="0" fontId="10" fillId="2" borderId="35" xfId="0" applyFont="1" applyFill="1" applyBorder="1" applyAlignment="1">
      <alignment horizontal="distributed" vertical="center"/>
    </xf>
    <xf numFmtId="0" fontId="10" fillId="2" borderId="39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indent="1"/>
    </xf>
    <xf numFmtId="0" fontId="10" fillId="2" borderId="11" xfId="0" applyFont="1" applyFill="1" applyBorder="1" applyAlignment="1">
      <alignment horizontal="distributed" indent="1"/>
    </xf>
    <xf numFmtId="184" fontId="0" fillId="0" borderId="26" xfId="0" applyNumberFormat="1" applyBorder="1" applyAlignment="1">
      <alignment horizontal="center"/>
    </xf>
    <xf numFmtId="189" fontId="0" fillId="0" borderId="63" xfId="0" applyNumberFormat="1" applyBorder="1" applyAlignment="1" applyProtection="1">
      <alignment horizontal="center" vertical="center" shrinkToFit="1"/>
    </xf>
    <xf numFmtId="189" fontId="0" fillId="0" borderId="41" xfId="0" applyNumberFormat="1" applyBorder="1" applyAlignment="1" applyProtection="1">
      <alignment horizontal="center" vertical="center" shrinkToFit="1"/>
    </xf>
    <xf numFmtId="189" fontId="0" fillId="0" borderId="42" xfId="0" applyNumberFormat="1" applyBorder="1" applyAlignment="1" applyProtection="1">
      <alignment horizontal="center" vertical="center" shrinkToFit="1"/>
    </xf>
    <xf numFmtId="6" fontId="0" fillId="0" borderId="64" xfId="1" applyNumberFormat="1" applyFont="1" applyBorder="1" applyAlignment="1" applyProtection="1">
      <alignment horizontal="right" indent="1"/>
    </xf>
    <xf numFmtId="6" fontId="0" fillId="0" borderId="47" xfId="1" applyNumberFormat="1" applyFont="1" applyBorder="1" applyAlignment="1" applyProtection="1">
      <alignment horizontal="right" indent="1"/>
    </xf>
    <xf numFmtId="6" fontId="0" fillId="0" borderId="64" xfId="0" applyNumberFormat="1" applyBorder="1" applyAlignment="1" applyProtection="1">
      <alignment horizontal="right" indent="1"/>
    </xf>
    <xf numFmtId="0" fontId="0" fillId="0" borderId="45" xfId="0" applyNumberFormat="1" applyBorder="1" applyAlignment="1" applyProtection="1">
      <alignment horizontal="right" indent="1"/>
    </xf>
    <xf numFmtId="188" fontId="3" fillId="0" borderId="6" xfId="0" applyNumberFormat="1" applyFont="1" applyBorder="1" applyAlignment="1" applyProtection="1">
      <alignment horizontal="center"/>
    </xf>
    <xf numFmtId="188" fontId="3" fillId="0" borderId="47" xfId="0" applyNumberFormat="1" applyFont="1" applyBorder="1" applyAlignment="1" applyProtection="1">
      <alignment horizontal="center"/>
    </xf>
    <xf numFmtId="0" fontId="0" fillId="0" borderId="64" xfId="0" applyNumberFormat="1" applyBorder="1" applyAlignment="1" applyProtection="1">
      <alignment horizontal="left"/>
    </xf>
    <xf numFmtId="0" fontId="0" fillId="0" borderId="10" xfId="0" applyNumberFormat="1" applyBorder="1" applyAlignment="1" applyProtection="1">
      <alignment horizontal="left"/>
    </xf>
    <xf numFmtId="0" fontId="0" fillId="0" borderId="47" xfId="0" applyNumberFormat="1" applyBorder="1" applyAlignment="1" applyProtection="1">
      <alignment horizontal="left"/>
    </xf>
    <xf numFmtId="6" fontId="0" fillId="0" borderId="45" xfId="0" applyNumberFormat="1" applyBorder="1" applyAlignment="1" applyProtection="1">
      <alignment horizontal="right" indent="1"/>
    </xf>
    <xf numFmtId="0" fontId="10" fillId="2" borderId="59" xfId="0" applyFont="1" applyFill="1" applyBorder="1" applyAlignment="1">
      <alignment horizontal="distributed" vertical="center" indent="2"/>
    </xf>
    <xf numFmtId="0" fontId="10" fillId="2" borderId="51" xfId="0" applyFont="1" applyFill="1" applyBorder="1" applyAlignment="1">
      <alignment horizontal="distributed" vertical="center" indent="2"/>
    </xf>
    <xf numFmtId="0" fontId="10" fillId="2" borderId="52" xfId="0" applyFont="1" applyFill="1" applyBorder="1" applyAlignment="1">
      <alignment horizontal="distributed" vertical="center" indent="2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2" borderId="32" xfId="0" applyFont="1" applyFill="1" applyBorder="1" applyAlignment="1">
      <alignment horizontal="distributed" vertical="center" indent="1"/>
    </xf>
    <xf numFmtId="0" fontId="10" fillId="2" borderId="65" xfId="0" applyFont="1" applyFill="1" applyBorder="1" applyAlignment="1">
      <alignment horizontal="distributed" vertical="center" indent="1"/>
    </xf>
    <xf numFmtId="0" fontId="10" fillId="2" borderId="6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distributed" vertical="center" indent="2"/>
    </xf>
    <xf numFmtId="0" fontId="10" fillId="2" borderId="65" xfId="0" applyFont="1" applyFill="1" applyBorder="1" applyAlignment="1">
      <alignment horizontal="distributed" vertical="center" indent="2"/>
    </xf>
    <xf numFmtId="0" fontId="10" fillId="2" borderId="22" xfId="0" applyFont="1" applyFill="1" applyBorder="1" applyAlignment="1">
      <alignment horizontal="distributed" vertical="center" indent="2"/>
    </xf>
    <xf numFmtId="6" fontId="3" fillId="0" borderId="56" xfId="0" applyNumberFormat="1" applyFont="1" applyBorder="1" applyAlignment="1" applyProtection="1">
      <alignment horizontal="right" vertical="center" indent="5"/>
      <protection hidden="1"/>
    </xf>
    <xf numFmtId="6" fontId="3" fillId="0" borderId="11" xfId="0" applyNumberFormat="1" applyFont="1" applyBorder="1" applyAlignment="1" applyProtection="1">
      <alignment horizontal="right" vertical="center" indent="5"/>
      <protection hidden="1"/>
    </xf>
    <xf numFmtId="190" fontId="3" fillId="0" borderId="11" xfId="0" applyNumberFormat="1" applyFont="1" applyBorder="1" applyAlignment="1" applyProtection="1">
      <alignment horizontal="center" vertical="center"/>
      <protection hidden="1"/>
    </xf>
    <xf numFmtId="190" fontId="3" fillId="0" borderId="57" xfId="0" applyNumberFormat="1" applyFont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>
      <alignment horizontal="distributed" vertical="center" indent="2"/>
    </xf>
    <xf numFmtId="0" fontId="10" fillId="2" borderId="41" xfId="0" applyFont="1" applyFill="1" applyBorder="1" applyAlignment="1">
      <alignment horizontal="distributed" vertical="center" indent="2"/>
    </xf>
    <xf numFmtId="0" fontId="10" fillId="2" borderId="54" xfId="0" applyFont="1" applyFill="1" applyBorder="1" applyAlignment="1">
      <alignment horizontal="distributed" vertical="center" indent="2"/>
    </xf>
    <xf numFmtId="0" fontId="10" fillId="2" borderId="7" xfId="0" applyFont="1" applyFill="1" applyBorder="1" applyAlignment="1">
      <alignment horizontal="distributed" vertical="center" indent="2"/>
    </xf>
    <xf numFmtId="0" fontId="10" fillId="2" borderId="11" xfId="0" applyFont="1" applyFill="1" applyBorder="1" applyAlignment="1">
      <alignment horizontal="distributed" vertical="center" indent="2"/>
    </xf>
    <xf numFmtId="0" fontId="10" fillId="2" borderId="58" xfId="0" applyFont="1" applyFill="1" applyBorder="1" applyAlignment="1">
      <alignment horizontal="distributed" vertical="center" indent="2"/>
    </xf>
    <xf numFmtId="0" fontId="12" fillId="0" borderId="26" xfId="0" applyFont="1" applyBorder="1" applyAlignment="1">
      <alignment horizontal="distributed" vertical="top" indent="1"/>
    </xf>
    <xf numFmtId="188" fontId="3" fillId="0" borderId="7" xfId="0" applyNumberFormat="1" applyFont="1" applyBorder="1" applyAlignment="1" applyProtection="1">
      <alignment horizontal="center"/>
    </xf>
    <xf numFmtId="188" fontId="3" fillId="0" borderId="58" xfId="0" applyNumberFormat="1" applyFont="1" applyBorder="1" applyAlignment="1" applyProtection="1">
      <alignment horizontal="center"/>
    </xf>
    <xf numFmtId="0" fontId="0" fillId="0" borderId="56" xfId="0" applyNumberFormat="1" applyBorder="1" applyAlignment="1" applyProtection="1">
      <alignment horizontal="left"/>
    </xf>
    <xf numFmtId="0" fontId="0" fillId="0" borderId="11" xfId="0" applyNumberFormat="1" applyBorder="1" applyAlignment="1" applyProtection="1">
      <alignment horizontal="left"/>
    </xf>
    <xf numFmtId="0" fontId="0" fillId="0" borderId="58" xfId="0" applyNumberFormat="1" applyBorder="1" applyAlignment="1" applyProtection="1">
      <alignment horizontal="left"/>
    </xf>
    <xf numFmtId="6" fontId="0" fillId="0" borderId="62" xfId="1" applyNumberFormat="1" applyFont="1" applyBorder="1" applyAlignment="1" applyProtection="1">
      <alignment horizontal="right" indent="1"/>
    </xf>
    <xf numFmtId="6" fontId="0" fillId="0" borderId="53" xfId="1" applyNumberFormat="1" applyFont="1" applyBorder="1" applyAlignment="1" applyProtection="1">
      <alignment horizontal="right" indent="1"/>
    </xf>
    <xf numFmtId="6" fontId="0" fillId="0" borderId="56" xfId="0" applyNumberFormat="1" applyBorder="1" applyAlignment="1" applyProtection="1">
      <alignment horizontal="right" indent="1"/>
    </xf>
    <xf numFmtId="6" fontId="0" fillId="0" borderId="57" xfId="0" applyNumberFormat="1" applyBorder="1" applyAlignment="1" applyProtection="1">
      <alignment horizontal="right" indent="1"/>
    </xf>
    <xf numFmtId="191" fontId="16" fillId="0" borderId="72" xfId="0" applyNumberFormat="1" applyFont="1" applyBorder="1" applyAlignment="1">
      <alignment horizontal="right" indent="6"/>
    </xf>
    <xf numFmtId="0" fontId="0" fillId="0" borderId="64" xfId="0" applyBorder="1" applyAlignment="1" applyProtection="1">
      <alignment horizontal="left" shrinkToFit="1"/>
      <protection locked="0"/>
    </xf>
    <xf numFmtId="0" fontId="0" fillId="0" borderId="47" xfId="0" applyBorder="1" applyAlignment="1" applyProtection="1">
      <alignment horizontal="left" shrinkToFit="1"/>
      <protection locked="0"/>
    </xf>
    <xf numFmtId="0" fontId="0" fillId="0" borderId="56" xfId="0" applyBorder="1" applyAlignment="1" applyProtection="1">
      <alignment horizontal="left" shrinkToFit="1"/>
      <protection locked="0"/>
    </xf>
    <xf numFmtId="0" fontId="0" fillId="0" borderId="58" xfId="0" applyBorder="1" applyAlignment="1" applyProtection="1">
      <alignment horizontal="left" shrinkToFit="1"/>
      <protection locked="0"/>
    </xf>
    <xf numFmtId="0" fontId="12" fillId="0" borderId="0" xfId="0" applyFont="1" applyBorder="1" applyAlignment="1">
      <alignment horizontal="distributed" vertical="top" indent="2"/>
    </xf>
    <xf numFmtId="186" fontId="3" fillId="0" borderId="63" xfId="0" applyNumberFormat="1" applyFont="1" applyBorder="1" applyAlignment="1" applyProtection="1">
      <alignment horizontal="center" vertical="center" wrapText="1"/>
      <protection locked="0"/>
    </xf>
    <xf numFmtId="186" fontId="3" fillId="0" borderId="41" xfId="0" applyNumberFormat="1" applyFont="1" applyBorder="1" applyAlignment="1" applyProtection="1">
      <alignment horizontal="center" vertical="center" wrapText="1"/>
      <protection locked="0"/>
    </xf>
    <xf numFmtId="186" fontId="3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2" borderId="60" xfId="0" applyFont="1" applyFill="1" applyBorder="1" applyAlignment="1">
      <alignment horizontal="distributed" vertical="center" indent="2"/>
    </xf>
    <xf numFmtId="0" fontId="10" fillId="2" borderId="37" xfId="0" applyFont="1" applyFill="1" applyBorder="1" applyAlignment="1">
      <alignment horizontal="distributed" vertical="center" indent="2"/>
    </xf>
    <xf numFmtId="0" fontId="10" fillId="2" borderId="53" xfId="0" applyFont="1" applyFill="1" applyBorder="1" applyAlignment="1">
      <alignment horizontal="distributed" vertical="center" indent="2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6" fontId="3" fillId="0" borderId="56" xfId="0" applyNumberFormat="1" applyFont="1" applyBorder="1" applyAlignment="1" applyProtection="1">
      <alignment horizontal="right" vertical="center" indent="7"/>
      <protection hidden="1"/>
    </xf>
    <xf numFmtId="6" fontId="3" fillId="0" borderId="11" xfId="0" applyNumberFormat="1" applyFont="1" applyBorder="1" applyAlignment="1" applyProtection="1">
      <alignment horizontal="right" vertical="center" indent="7"/>
      <protection hidden="1"/>
    </xf>
    <xf numFmtId="0" fontId="10" fillId="2" borderId="12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distributed" vertical="center" indent="2"/>
    </xf>
    <xf numFmtId="0" fontId="10" fillId="2" borderId="70" xfId="0" applyFont="1" applyFill="1" applyBorder="1" applyAlignment="1">
      <alignment horizontal="distributed" vertical="center" indent="2"/>
    </xf>
    <xf numFmtId="186" fontId="3" fillId="0" borderId="70" xfId="0" applyNumberFormat="1" applyFont="1" applyBorder="1" applyAlignment="1" applyProtection="1">
      <alignment horizontal="center" vertical="center" wrapText="1"/>
      <protection locked="0"/>
    </xf>
    <xf numFmtId="186" fontId="3" fillId="0" borderId="71" xfId="0" applyNumberFormat="1" applyFont="1" applyBorder="1" applyAlignment="1" applyProtection="1">
      <alignment horizontal="center" vertical="center" wrapText="1"/>
      <protection locked="0"/>
    </xf>
    <xf numFmtId="0" fontId="10" fillId="2" borderId="67" xfId="0" applyFont="1" applyFill="1" applyBorder="1" applyAlignment="1">
      <alignment horizontal="distributed" vertical="center" indent="2"/>
    </xf>
    <xf numFmtId="0" fontId="10" fillId="2" borderId="68" xfId="0" applyFont="1" applyFill="1" applyBorder="1" applyAlignment="1">
      <alignment horizontal="distributed" vertical="center" indent="2"/>
    </xf>
  </cellXfs>
  <cellStyles count="2">
    <cellStyle name="桁区切り" xfId="1" builtinId="6"/>
    <cellStyle name="標準" xfId="0" builtinId="0"/>
  </cellStyles>
  <dxfs count="124"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numFmt numFmtId="3" formatCode="#,##0"/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D60B3"/>
      <color rgb="FF0871C8"/>
      <color rgb="FF9BD0FB"/>
      <color rgb="FF61B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7</xdr:row>
      <xdr:rowOff>220980</xdr:rowOff>
    </xdr:from>
    <xdr:to>
      <xdr:col>10</xdr:col>
      <xdr:colOff>661380</xdr:colOff>
      <xdr:row>8</xdr:row>
      <xdr:rowOff>242280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DBB3C25-E6E5-4849-B5AE-248EEA7FA01D}"/>
            </a:ext>
          </a:extLst>
        </xdr:cNvPr>
        <xdr:cNvSpPr>
          <a:spLocks noChangeAspect="1"/>
        </xdr:cNvSpPr>
      </xdr:nvSpPr>
      <xdr:spPr bwMode="auto">
        <a:xfrm>
          <a:off x="9342120" y="2697480"/>
          <a:ext cx="288000" cy="2880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anchorCtr="1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205740</xdr:colOff>
      <xdr:row>3</xdr:row>
      <xdr:rowOff>15240</xdr:rowOff>
    </xdr:from>
    <xdr:to>
      <xdr:col>9</xdr:col>
      <xdr:colOff>187380</xdr:colOff>
      <xdr:row>5</xdr:row>
      <xdr:rowOff>106680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1B1B4EC-3666-48B7-BAAB-37DEF905E613}"/>
            </a:ext>
          </a:extLst>
        </xdr:cNvPr>
        <xdr:cNvGrpSpPr/>
      </xdr:nvGrpSpPr>
      <xdr:grpSpPr>
        <a:xfrm>
          <a:off x="4625340" y="937260"/>
          <a:ext cx="1734240" cy="609600"/>
          <a:chOff x="4716780" y="1005840"/>
          <a:chExt cx="1734240" cy="5760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148BDF6C-1AC3-4899-B028-14A238BC9A50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EE104297-DF06-42AA-974A-CB5B4410932F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DD9B1114-8725-45E4-B69B-1FB2478FFE07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41</xdr:row>
      <xdr:rowOff>15240</xdr:rowOff>
    </xdr:from>
    <xdr:to>
      <xdr:col>9</xdr:col>
      <xdr:colOff>187380</xdr:colOff>
      <xdr:row>43</xdr:row>
      <xdr:rowOff>106680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AE8A05DB-D8CC-4360-AB70-317AE13CCD36}"/>
            </a:ext>
          </a:extLst>
        </xdr:cNvPr>
        <xdr:cNvGrpSpPr/>
      </xdr:nvGrpSpPr>
      <xdr:grpSpPr>
        <a:xfrm>
          <a:off x="4625340" y="11308080"/>
          <a:ext cx="1734240" cy="609600"/>
          <a:chOff x="4716780" y="1005840"/>
          <a:chExt cx="1734240" cy="576000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9890DD84-1B90-4FBC-A2C0-AAAF587FAD28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3E99EADD-1925-4148-BB29-46E0CE2CBBF2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63854273-65BA-42DF-8614-CB31D3802C3D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79</xdr:row>
      <xdr:rowOff>15240</xdr:rowOff>
    </xdr:from>
    <xdr:to>
      <xdr:col>9</xdr:col>
      <xdr:colOff>187380</xdr:colOff>
      <xdr:row>81</xdr:row>
      <xdr:rowOff>106680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AD29AC2A-A05A-49D2-8C5D-EB64DE056B0D}"/>
            </a:ext>
          </a:extLst>
        </xdr:cNvPr>
        <xdr:cNvGrpSpPr/>
      </xdr:nvGrpSpPr>
      <xdr:grpSpPr>
        <a:xfrm>
          <a:off x="4625340" y="21678900"/>
          <a:ext cx="1734240" cy="609600"/>
          <a:chOff x="4716780" y="1005840"/>
          <a:chExt cx="1734240" cy="576000"/>
        </a:xfrm>
      </xdr:grpSpPr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CFD5BC0-8CFE-4C8D-9961-91903317A4BC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6CC9B9EE-930A-4991-887C-37B0FE7BA4AB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99959E1C-3C93-49FC-B57A-CF7C3666FDAC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117</xdr:row>
      <xdr:rowOff>15240</xdr:rowOff>
    </xdr:from>
    <xdr:to>
      <xdr:col>9</xdr:col>
      <xdr:colOff>187380</xdr:colOff>
      <xdr:row>119</xdr:row>
      <xdr:rowOff>106680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42D988FA-6CA4-4F35-A476-A3FC24065191}"/>
            </a:ext>
          </a:extLst>
        </xdr:cNvPr>
        <xdr:cNvGrpSpPr/>
      </xdr:nvGrpSpPr>
      <xdr:grpSpPr>
        <a:xfrm>
          <a:off x="4625340" y="32049720"/>
          <a:ext cx="1734240" cy="609600"/>
          <a:chOff x="4716780" y="1005840"/>
          <a:chExt cx="1734240" cy="576000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32ED545E-DCA9-43E0-A480-E96B652C5DB3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7CAF7912-2C5C-4E00-A5C2-E86DA1065C2F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39AE6DEC-8854-43FE-A5CE-FFA62127DE19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155</xdr:row>
      <xdr:rowOff>15240</xdr:rowOff>
    </xdr:from>
    <xdr:to>
      <xdr:col>9</xdr:col>
      <xdr:colOff>187380</xdr:colOff>
      <xdr:row>157</xdr:row>
      <xdr:rowOff>106680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2B9BB85B-7EE6-4028-9A3E-27012479B80D}"/>
            </a:ext>
          </a:extLst>
        </xdr:cNvPr>
        <xdr:cNvGrpSpPr/>
      </xdr:nvGrpSpPr>
      <xdr:grpSpPr>
        <a:xfrm>
          <a:off x="4625340" y="42420540"/>
          <a:ext cx="1734240" cy="609600"/>
          <a:chOff x="4716780" y="1005840"/>
          <a:chExt cx="1734240" cy="576000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DF9800F2-4A94-4529-8366-955BBD3AE9CE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7E4F9E74-1D65-44CE-A62C-E93361A1A497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7A71DD47-8A69-497C-A377-6EF4721E67DD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193</xdr:row>
      <xdr:rowOff>15240</xdr:rowOff>
    </xdr:from>
    <xdr:to>
      <xdr:col>9</xdr:col>
      <xdr:colOff>187380</xdr:colOff>
      <xdr:row>195</xdr:row>
      <xdr:rowOff>106680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87A20772-3F7D-4569-85B9-F1A116140B7B}"/>
            </a:ext>
          </a:extLst>
        </xdr:cNvPr>
        <xdr:cNvGrpSpPr/>
      </xdr:nvGrpSpPr>
      <xdr:grpSpPr>
        <a:xfrm>
          <a:off x="4625340" y="52791360"/>
          <a:ext cx="1734240" cy="609600"/>
          <a:chOff x="4716780" y="1005840"/>
          <a:chExt cx="1734240" cy="576000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E6EC3A38-42BD-4ADD-9B4A-30BB68CED7DC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7A7620F8-27FC-4993-90EE-098E4B34CFC0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10FDD5BC-40B4-46CF-B3F9-91B73C9A8A88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231</xdr:row>
      <xdr:rowOff>15240</xdr:rowOff>
    </xdr:from>
    <xdr:to>
      <xdr:col>9</xdr:col>
      <xdr:colOff>187380</xdr:colOff>
      <xdr:row>233</xdr:row>
      <xdr:rowOff>106680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8C8B6FB1-6D54-4B06-B40E-D0DBC7F85EF9}"/>
            </a:ext>
          </a:extLst>
        </xdr:cNvPr>
        <xdr:cNvGrpSpPr/>
      </xdr:nvGrpSpPr>
      <xdr:grpSpPr>
        <a:xfrm>
          <a:off x="4625340" y="63162180"/>
          <a:ext cx="1734240" cy="609600"/>
          <a:chOff x="4716780" y="1005840"/>
          <a:chExt cx="1734240" cy="576000"/>
        </a:xfrm>
      </xdr:grpSpPr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429D776C-0FF6-435B-9AC3-42E6F822B145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FEAAC5AD-0A53-4A1B-8F98-EF181DD0D899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BC39A50E-BC8F-459B-B972-415BBB8E6CDC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269</xdr:row>
      <xdr:rowOff>15240</xdr:rowOff>
    </xdr:from>
    <xdr:to>
      <xdr:col>9</xdr:col>
      <xdr:colOff>187380</xdr:colOff>
      <xdr:row>271</xdr:row>
      <xdr:rowOff>106680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5C007A82-0F4B-4D8D-B305-9E2FCB14B0D6}"/>
            </a:ext>
          </a:extLst>
        </xdr:cNvPr>
        <xdr:cNvGrpSpPr/>
      </xdr:nvGrpSpPr>
      <xdr:grpSpPr>
        <a:xfrm>
          <a:off x="4625340" y="73533000"/>
          <a:ext cx="1734240" cy="609600"/>
          <a:chOff x="4716780" y="1005840"/>
          <a:chExt cx="1734240" cy="576000"/>
        </a:xfrm>
      </xdr:grpSpPr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E7622A40-DD2E-48E8-A9CC-0AE08F08A9E7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99E80E29-499C-456A-B3EC-A96FDD87DDCC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B1F190FB-C707-486F-AD67-865260CFE8A5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307</xdr:row>
      <xdr:rowOff>15240</xdr:rowOff>
    </xdr:from>
    <xdr:to>
      <xdr:col>9</xdr:col>
      <xdr:colOff>187380</xdr:colOff>
      <xdr:row>309</xdr:row>
      <xdr:rowOff>106680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29598C1D-AD1C-447B-AE11-97FDEA9054F6}"/>
            </a:ext>
          </a:extLst>
        </xdr:cNvPr>
        <xdr:cNvGrpSpPr/>
      </xdr:nvGrpSpPr>
      <xdr:grpSpPr>
        <a:xfrm>
          <a:off x="4625340" y="83903820"/>
          <a:ext cx="1734240" cy="609600"/>
          <a:chOff x="4716780" y="1005840"/>
          <a:chExt cx="1734240" cy="576000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5979638B-9456-4673-9129-83669F1B47C5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7C93ABED-0454-418F-8B4C-74D6E59711BF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41C2AE50-B357-44CE-A798-7F70E950CB38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345</xdr:row>
      <xdr:rowOff>15240</xdr:rowOff>
    </xdr:from>
    <xdr:to>
      <xdr:col>9</xdr:col>
      <xdr:colOff>187380</xdr:colOff>
      <xdr:row>347</xdr:row>
      <xdr:rowOff>106680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AF0EEE18-F690-4F3D-80A7-71478092ACA1}"/>
            </a:ext>
          </a:extLst>
        </xdr:cNvPr>
        <xdr:cNvGrpSpPr/>
      </xdr:nvGrpSpPr>
      <xdr:grpSpPr>
        <a:xfrm>
          <a:off x="4625340" y="94274640"/>
          <a:ext cx="1734240" cy="609600"/>
          <a:chOff x="4716780" y="1005840"/>
          <a:chExt cx="1734240" cy="576000"/>
        </a:xfrm>
      </xdr:grpSpPr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5C6DB545-A0DF-4909-AF02-4A6297464909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3D18FE56-BFAB-496B-BB5B-F2C3DA1560DF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A2A7DA34-5793-49B6-93A3-5B4C3471DFFF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383</xdr:row>
      <xdr:rowOff>15240</xdr:rowOff>
    </xdr:from>
    <xdr:to>
      <xdr:col>9</xdr:col>
      <xdr:colOff>187380</xdr:colOff>
      <xdr:row>385</xdr:row>
      <xdr:rowOff>106680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1E534926-C0C6-486B-AA13-57FF0FECC7F3}"/>
            </a:ext>
          </a:extLst>
        </xdr:cNvPr>
        <xdr:cNvGrpSpPr/>
      </xdr:nvGrpSpPr>
      <xdr:grpSpPr>
        <a:xfrm>
          <a:off x="4625340" y="104645460"/>
          <a:ext cx="1734240" cy="609600"/>
          <a:chOff x="4716780" y="1005840"/>
          <a:chExt cx="1734240" cy="576000"/>
        </a:xfrm>
      </xdr:grpSpPr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7DA0BACA-EF62-4EA8-90C2-285131E264C1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1DA69911-D7B3-460D-A68A-907BA2D4B7B9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71003B64-7AC1-45FA-96C1-5AB49919D8CD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421</xdr:row>
      <xdr:rowOff>15240</xdr:rowOff>
    </xdr:from>
    <xdr:to>
      <xdr:col>9</xdr:col>
      <xdr:colOff>187380</xdr:colOff>
      <xdr:row>423</xdr:row>
      <xdr:rowOff>106680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ACFAACF3-11E0-47B5-8F62-44B55FFB517D}"/>
            </a:ext>
          </a:extLst>
        </xdr:cNvPr>
        <xdr:cNvGrpSpPr/>
      </xdr:nvGrpSpPr>
      <xdr:grpSpPr>
        <a:xfrm>
          <a:off x="4625340" y="115016280"/>
          <a:ext cx="1734240" cy="609600"/>
          <a:chOff x="4716780" y="1005840"/>
          <a:chExt cx="1734240" cy="576000"/>
        </a:xfrm>
      </xdr:grpSpPr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FFE48014-B780-46EE-9298-DF674A989C16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9053564D-3062-4F38-AD68-E8215862AE12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CF2A8FC0-9B45-413F-994A-5101409F6840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459</xdr:row>
      <xdr:rowOff>15240</xdr:rowOff>
    </xdr:from>
    <xdr:to>
      <xdr:col>9</xdr:col>
      <xdr:colOff>187380</xdr:colOff>
      <xdr:row>461</xdr:row>
      <xdr:rowOff>106680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7AD5A8C-FEBD-4A73-AC98-CF3AEAF81A47}"/>
            </a:ext>
          </a:extLst>
        </xdr:cNvPr>
        <xdr:cNvGrpSpPr/>
      </xdr:nvGrpSpPr>
      <xdr:grpSpPr>
        <a:xfrm>
          <a:off x="4625340" y="125387100"/>
          <a:ext cx="1734240" cy="609600"/>
          <a:chOff x="4716780" y="1005840"/>
          <a:chExt cx="1734240" cy="576000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935FCF0A-D29B-4CB9-A1FE-15D7B6362E69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29F2CECC-9063-4513-BBA1-16C53B327A04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49AFFE1D-961C-42AD-985C-1BD6650BD6CA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497</xdr:row>
      <xdr:rowOff>15240</xdr:rowOff>
    </xdr:from>
    <xdr:to>
      <xdr:col>9</xdr:col>
      <xdr:colOff>187380</xdr:colOff>
      <xdr:row>499</xdr:row>
      <xdr:rowOff>106680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5A6270C1-BBE4-4D42-A875-D60B50EFA1FC}"/>
            </a:ext>
          </a:extLst>
        </xdr:cNvPr>
        <xdr:cNvGrpSpPr/>
      </xdr:nvGrpSpPr>
      <xdr:grpSpPr>
        <a:xfrm>
          <a:off x="4625340" y="135757920"/>
          <a:ext cx="1734240" cy="609600"/>
          <a:chOff x="4716780" y="1005840"/>
          <a:chExt cx="1734240" cy="576000"/>
        </a:xfrm>
      </xdr:grpSpPr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A6DF0211-3181-40F9-89C5-F898C1B2971A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3B654633-686E-48CD-9EF2-1497A6836060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39EF1760-6C4A-4C76-BF50-08F5D1EACF14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535</xdr:row>
      <xdr:rowOff>15240</xdr:rowOff>
    </xdr:from>
    <xdr:to>
      <xdr:col>9</xdr:col>
      <xdr:colOff>187380</xdr:colOff>
      <xdr:row>537</xdr:row>
      <xdr:rowOff>106680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9797A06-D72A-45B4-BA40-324C662179BC}"/>
            </a:ext>
          </a:extLst>
        </xdr:cNvPr>
        <xdr:cNvGrpSpPr/>
      </xdr:nvGrpSpPr>
      <xdr:grpSpPr>
        <a:xfrm>
          <a:off x="4625340" y="146128740"/>
          <a:ext cx="1734240" cy="609600"/>
          <a:chOff x="4716780" y="1005840"/>
          <a:chExt cx="1734240" cy="576000"/>
        </a:xfrm>
      </xdr:grpSpPr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19F7EBFB-574B-4C42-B612-2BB6D65B7FBD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77A31E4D-AD0A-4707-A3D8-82B8F6DEF126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FFF5B03D-55E6-46F5-9DD2-81BDE5ED22A7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573</xdr:row>
      <xdr:rowOff>15240</xdr:rowOff>
    </xdr:from>
    <xdr:to>
      <xdr:col>9</xdr:col>
      <xdr:colOff>187380</xdr:colOff>
      <xdr:row>575</xdr:row>
      <xdr:rowOff>106680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F798351E-7A87-4A88-BB22-9152C773FE5B}"/>
            </a:ext>
          </a:extLst>
        </xdr:cNvPr>
        <xdr:cNvGrpSpPr/>
      </xdr:nvGrpSpPr>
      <xdr:grpSpPr>
        <a:xfrm>
          <a:off x="4625340" y="156499560"/>
          <a:ext cx="1734240" cy="609600"/>
          <a:chOff x="4716780" y="1005840"/>
          <a:chExt cx="1734240" cy="576000"/>
        </a:xfrm>
      </xdr:grpSpPr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54193FF2-22EF-4BCA-9F82-12D5E6350D54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6" name="正方形/長方形 65">
            <a:extLst>
              <a:ext uri="{FF2B5EF4-FFF2-40B4-BE49-F238E27FC236}">
                <a16:creationId xmlns:a16="http://schemas.microsoft.com/office/drawing/2014/main" id="{019B2FF7-E4F7-4230-9106-D480B1DC8890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676C2C8A-99DF-4222-B256-738B298823D3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611</xdr:row>
      <xdr:rowOff>15240</xdr:rowOff>
    </xdr:from>
    <xdr:to>
      <xdr:col>9</xdr:col>
      <xdr:colOff>187380</xdr:colOff>
      <xdr:row>613</xdr:row>
      <xdr:rowOff>106680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5834D80F-EB1D-4848-BB08-98099896BC19}"/>
            </a:ext>
          </a:extLst>
        </xdr:cNvPr>
        <xdr:cNvGrpSpPr/>
      </xdr:nvGrpSpPr>
      <xdr:grpSpPr>
        <a:xfrm>
          <a:off x="4625340" y="166870380"/>
          <a:ext cx="1734240" cy="609600"/>
          <a:chOff x="4716780" y="1005840"/>
          <a:chExt cx="1734240" cy="576000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328AFA19-44AC-46C7-AB64-21FD71747934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F993A036-D735-4C6B-BE2A-CEE3E032DA02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18E87E2C-9B32-46C8-B128-90AB9B89CE87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649</xdr:row>
      <xdr:rowOff>15240</xdr:rowOff>
    </xdr:from>
    <xdr:to>
      <xdr:col>9</xdr:col>
      <xdr:colOff>187380</xdr:colOff>
      <xdr:row>651</xdr:row>
      <xdr:rowOff>106680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A26805C1-1E64-4ABD-84FF-B51499E7D7C4}"/>
            </a:ext>
          </a:extLst>
        </xdr:cNvPr>
        <xdr:cNvGrpSpPr/>
      </xdr:nvGrpSpPr>
      <xdr:grpSpPr>
        <a:xfrm>
          <a:off x="4625340" y="177241200"/>
          <a:ext cx="1734240" cy="609600"/>
          <a:chOff x="4716780" y="1005840"/>
          <a:chExt cx="1734240" cy="576000"/>
        </a:xfrm>
      </xdr:grpSpPr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295DEBA8-C220-4E55-8D19-FDC7B287BE59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正方形/長方形 73">
            <a:extLst>
              <a:ext uri="{FF2B5EF4-FFF2-40B4-BE49-F238E27FC236}">
                <a16:creationId xmlns:a16="http://schemas.microsoft.com/office/drawing/2014/main" id="{9FC2AB63-32DB-4321-8A13-CBE539361A9A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0551C313-F19F-41F2-BD4C-4F03FCD81F1D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687</xdr:row>
      <xdr:rowOff>15240</xdr:rowOff>
    </xdr:from>
    <xdr:to>
      <xdr:col>9</xdr:col>
      <xdr:colOff>187380</xdr:colOff>
      <xdr:row>689</xdr:row>
      <xdr:rowOff>106680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90FD6F29-ADFF-4C61-973C-CC0C78D3D82E}"/>
            </a:ext>
          </a:extLst>
        </xdr:cNvPr>
        <xdr:cNvGrpSpPr/>
      </xdr:nvGrpSpPr>
      <xdr:grpSpPr>
        <a:xfrm>
          <a:off x="4625340" y="187612020"/>
          <a:ext cx="1734240" cy="609600"/>
          <a:chOff x="4716780" y="1005840"/>
          <a:chExt cx="1734240" cy="576000"/>
        </a:xfrm>
      </xdr:grpSpPr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1DF057CB-1937-47F4-B3B4-8F70E05C5BD7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FA92D627-ECA9-49DC-B587-015F606D6095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87CA255D-D0D2-4484-887E-36F7C646813F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725</xdr:row>
      <xdr:rowOff>15240</xdr:rowOff>
    </xdr:from>
    <xdr:to>
      <xdr:col>9</xdr:col>
      <xdr:colOff>187380</xdr:colOff>
      <xdr:row>727</xdr:row>
      <xdr:rowOff>106680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116BEAFD-FAC4-41F5-8D13-8568D783C071}"/>
            </a:ext>
          </a:extLst>
        </xdr:cNvPr>
        <xdr:cNvGrpSpPr/>
      </xdr:nvGrpSpPr>
      <xdr:grpSpPr>
        <a:xfrm>
          <a:off x="4625340" y="197982840"/>
          <a:ext cx="1734240" cy="609600"/>
          <a:chOff x="4716780" y="1005840"/>
          <a:chExt cx="1734240" cy="576000"/>
        </a:xfrm>
      </xdr:grpSpPr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C0C91C5B-A0F9-4388-963B-720E62E9BE83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BD38AABD-7E34-4CF0-9787-543BF0D16185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1C74A820-B533-492A-9727-A5150EBEFFD2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763</xdr:row>
      <xdr:rowOff>15240</xdr:rowOff>
    </xdr:from>
    <xdr:to>
      <xdr:col>9</xdr:col>
      <xdr:colOff>187380</xdr:colOff>
      <xdr:row>765</xdr:row>
      <xdr:rowOff>106680</xdr:rowOff>
    </xdr:to>
    <xdr:grpSp>
      <xdr:nvGrpSpPr>
        <xdr:cNvPr id="84" name="グループ化 83">
          <a:extLst>
            <a:ext uri="{FF2B5EF4-FFF2-40B4-BE49-F238E27FC236}">
              <a16:creationId xmlns:a16="http://schemas.microsoft.com/office/drawing/2014/main" id="{3F0CC2F5-1760-4197-A58B-15FFD27C49B5}"/>
            </a:ext>
          </a:extLst>
        </xdr:cNvPr>
        <xdr:cNvGrpSpPr/>
      </xdr:nvGrpSpPr>
      <xdr:grpSpPr>
        <a:xfrm>
          <a:off x="4625340" y="208353660"/>
          <a:ext cx="1734240" cy="609600"/>
          <a:chOff x="4716780" y="1005840"/>
          <a:chExt cx="1734240" cy="576000"/>
        </a:xfrm>
      </xdr:grpSpPr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2AC23B23-E5C1-4824-8EDF-07DAD1BB9246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正方形/長方形 85">
            <a:extLst>
              <a:ext uri="{FF2B5EF4-FFF2-40B4-BE49-F238E27FC236}">
                <a16:creationId xmlns:a16="http://schemas.microsoft.com/office/drawing/2014/main" id="{62B2DEAA-02CD-4F51-8924-1BDBD1A6C414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AEA662F4-6FAA-426F-B700-3BE2DFB3D6DD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801</xdr:row>
      <xdr:rowOff>15240</xdr:rowOff>
    </xdr:from>
    <xdr:to>
      <xdr:col>9</xdr:col>
      <xdr:colOff>187380</xdr:colOff>
      <xdr:row>803</xdr:row>
      <xdr:rowOff>106680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74BEDBF0-3D58-4575-B781-E48D9E561138}"/>
            </a:ext>
          </a:extLst>
        </xdr:cNvPr>
        <xdr:cNvGrpSpPr/>
      </xdr:nvGrpSpPr>
      <xdr:grpSpPr>
        <a:xfrm>
          <a:off x="4625340" y="218724480"/>
          <a:ext cx="1734240" cy="609600"/>
          <a:chOff x="4716780" y="1005840"/>
          <a:chExt cx="1734240" cy="576000"/>
        </a:xfrm>
      </xdr:grpSpPr>
      <xdr:sp macro="" textlink="">
        <xdr:nvSpPr>
          <xdr:cNvPr id="89" name="正方形/長方形 88">
            <a:extLst>
              <a:ext uri="{FF2B5EF4-FFF2-40B4-BE49-F238E27FC236}">
                <a16:creationId xmlns:a16="http://schemas.microsoft.com/office/drawing/2014/main" id="{D338B3E6-A120-4C20-AF9E-E0FF5060F294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89BD4C98-0DF8-4BF8-B47E-4E1AECDFE98F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8FCF8703-7235-40E9-A85D-31A4F6C507AA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839</xdr:row>
      <xdr:rowOff>15240</xdr:rowOff>
    </xdr:from>
    <xdr:to>
      <xdr:col>9</xdr:col>
      <xdr:colOff>187380</xdr:colOff>
      <xdr:row>841</xdr:row>
      <xdr:rowOff>106680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100DD350-E3D1-4160-BB83-800B2ADE20CE}"/>
            </a:ext>
          </a:extLst>
        </xdr:cNvPr>
        <xdr:cNvGrpSpPr/>
      </xdr:nvGrpSpPr>
      <xdr:grpSpPr>
        <a:xfrm>
          <a:off x="4625340" y="229095300"/>
          <a:ext cx="1734240" cy="609600"/>
          <a:chOff x="4716780" y="1005840"/>
          <a:chExt cx="1734240" cy="576000"/>
        </a:xfrm>
      </xdr:grpSpPr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5D7460C4-86C4-48EF-A6AD-412F2868D3F9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DB4B7824-12AD-47DF-8A19-928A2D34E0EE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FB54160D-1266-48F0-AB85-C12B3F7F0451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877</xdr:row>
      <xdr:rowOff>15240</xdr:rowOff>
    </xdr:from>
    <xdr:to>
      <xdr:col>9</xdr:col>
      <xdr:colOff>187380</xdr:colOff>
      <xdr:row>879</xdr:row>
      <xdr:rowOff>106680</xdr:rowOff>
    </xdr:to>
    <xdr:grpSp>
      <xdr:nvGrpSpPr>
        <xdr:cNvPr id="96" name="グループ化 95">
          <a:extLst>
            <a:ext uri="{FF2B5EF4-FFF2-40B4-BE49-F238E27FC236}">
              <a16:creationId xmlns:a16="http://schemas.microsoft.com/office/drawing/2014/main" id="{71A9CEA8-596E-4408-96D1-3F2DE4E1DF03}"/>
            </a:ext>
          </a:extLst>
        </xdr:cNvPr>
        <xdr:cNvGrpSpPr/>
      </xdr:nvGrpSpPr>
      <xdr:grpSpPr>
        <a:xfrm>
          <a:off x="4625340" y="239466120"/>
          <a:ext cx="1734240" cy="609600"/>
          <a:chOff x="4716780" y="1005840"/>
          <a:chExt cx="1734240" cy="576000"/>
        </a:xfrm>
      </xdr:grpSpPr>
      <xdr:sp macro="" textlink="">
        <xdr:nvSpPr>
          <xdr:cNvPr id="97" name="正方形/長方形 96">
            <a:extLst>
              <a:ext uri="{FF2B5EF4-FFF2-40B4-BE49-F238E27FC236}">
                <a16:creationId xmlns:a16="http://schemas.microsoft.com/office/drawing/2014/main" id="{2392AC15-50CA-44B1-841B-07A471C2E1C8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8" name="正方形/長方形 97">
            <a:extLst>
              <a:ext uri="{FF2B5EF4-FFF2-40B4-BE49-F238E27FC236}">
                <a16:creationId xmlns:a16="http://schemas.microsoft.com/office/drawing/2014/main" id="{328A5894-FE9D-452E-BB3D-FF324C8F7A52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5905FB64-762B-435A-BF91-276CD2A5F539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915</xdr:row>
      <xdr:rowOff>15240</xdr:rowOff>
    </xdr:from>
    <xdr:to>
      <xdr:col>9</xdr:col>
      <xdr:colOff>187380</xdr:colOff>
      <xdr:row>917</xdr:row>
      <xdr:rowOff>106680</xdr:rowOff>
    </xdr:to>
    <xdr:grpSp>
      <xdr:nvGrpSpPr>
        <xdr:cNvPr id="100" name="グループ化 99">
          <a:extLst>
            <a:ext uri="{FF2B5EF4-FFF2-40B4-BE49-F238E27FC236}">
              <a16:creationId xmlns:a16="http://schemas.microsoft.com/office/drawing/2014/main" id="{6433C201-5E29-4B85-997B-6C823AD8125C}"/>
            </a:ext>
          </a:extLst>
        </xdr:cNvPr>
        <xdr:cNvGrpSpPr/>
      </xdr:nvGrpSpPr>
      <xdr:grpSpPr>
        <a:xfrm>
          <a:off x="4625340" y="249836940"/>
          <a:ext cx="1734240" cy="609600"/>
          <a:chOff x="4716780" y="1005840"/>
          <a:chExt cx="1734240" cy="576000"/>
        </a:xfrm>
      </xdr:grpSpPr>
      <xdr:sp macro="" textlink="">
        <xdr:nvSpPr>
          <xdr:cNvPr id="101" name="正方形/長方形 100">
            <a:extLst>
              <a:ext uri="{FF2B5EF4-FFF2-40B4-BE49-F238E27FC236}">
                <a16:creationId xmlns:a16="http://schemas.microsoft.com/office/drawing/2014/main" id="{1B45CD6F-557A-4BEB-B313-2AFBB34AEE56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" name="正方形/長方形 101">
            <a:extLst>
              <a:ext uri="{FF2B5EF4-FFF2-40B4-BE49-F238E27FC236}">
                <a16:creationId xmlns:a16="http://schemas.microsoft.com/office/drawing/2014/main" id="{25844A01-72B5-4DAA-B8E6-84B9926FCA0E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3" name="正方形/長方形 102">
            <a:extLst>
              <a:ext uri="{FF2B5EF4-FFF2-40B4-BE49-F238E27FC236}">
                <a16:creationId xmlns:a16="http://schemas.microsoft.com/office/drawing/2014/main" id="{1470326A-1902-43E1-A1BF-F4E82DB81D25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953</xdr:row>
      <xdr:rowOff>15240</xdr:rowOff>
    </xdr:from>
    <xdr:to>
      <xdr:col>9</xdr:col>
      <xdr:colOff>187380</xdr:colOff>
      <xdr:row>955</xdr:row>
      <xdr:rowOff>106680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6648970B-0D6E-440B-8DCC-EBF336FA5683}"/>
            </a:ext>
          </a:extLst>
        </xdr:cNvPr>
        <xdr:cNvGrpSpPr/>
      </xdr:nvGrpSpPr>
      <xdr:grpSpPr>
        <a:xfrm>
          <a:off x="4625340" y="260207760"/>
          <a:ext cx="1734240" cy="609600"/>
          <a:chOff x="4716780" y="1005840"/>
          <a:chExt cx="1734240" cy="576000"/>
        </a:xfrm>
      </xdr:grpSpPr>
      <xdr:sp macro="" textlink="">
        <xdr:nvSpPr>
          <xdr:cNvPr id="105" name="正方形/長方形 104">
            <a:extLst>
              <a:ext uri="{FF2B5EF4-FFF2-40B4-BE49-F238E27FC236}">
                <a16:creationId xmlns:a16="http://schemas.microsoft.com/office/drawing/2014/main" id="{62B3FDC6-4904-49C6-A9AB-026D96360A4A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6" name="正方形/長方形 105">
            <a:extLst>
              <a:ext uri="{FF2B5EF4-FFF2-40B4-BE49-F238E27FC236}">
                <a16:creationId xmlns:a16="http://schemas.microsoft.com/office/drawing/2014/main" id="{BFA4571A-EBDD-4C53-BF08-2FF8F877E5F5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7" name="正方形/長方形 106">
            <a:extLst>
              <a:ext uri="{FF2B5EF4-FFF2-40B4-BE49-F238E27FC236}">
                <a16:creationId xmlns:a16="http://schemas.microsoft.com/office/drawing/2014/main" id="{132F6E3D-1C51-4D76-8B6E-533B3A0CB55E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991</xdr:row>
      <xdr:rowOff>15240</xdr:rowOff>
    </xdr:from>
    <xdr:to>
      <xdr:col>9</xdr:col>
      <xdr:colOff>187380</xdr:colOff>
      <xdr:row>993</xdr:row>
      <xdr:rowOff>106680</xdr:rowOff>
    </xdr:to>
    <xdr:grpSp>
      <xdr:nvGrpSpPr>
        <xdr:cNvPr id="108" name="グループ化 107">
          <a:extLst>
            <a:ext uri="{FF2B5EF4-FFF2-40B4-BE49-F238E27FC236}">
              <a16:creationId xmlns:a16="http://schemas.microsoft.com/office/drawing/2014/main" id="{D5BBAA27-0D23-4088-9675-8BD5075500DD}"/>
            </a:ext>
          </a:extLst>
        </xdr:cNvPr>
        <xdr:cNvGrpSpPr/>
      </xdr:nvGrpSpPr>
      <xdr:grpSpPr>
        <a:xfrm>
          <a:off x="4625340" y="270578580"/>
          <a:ext cx="1734240" cy="609600"/>
          <a:chOff x="4716780" y="1005840"/>
          <a:chExt cx="1734240" cy="576000"/>
        </a:xfrm>
      </xdr:grpSpPr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14814A7C-A428-4C9E-83C4-DE79DA924BC8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0" name="正方形/長方形 109">
            <a:extLst>
              <a:ext uri="{FF2B5EF4-FFF2-40B4-BE49-F238E27FC236}">
                <a16:creationId xmlns:a16="http://schemas.microsoft.com/office/drawing/2014/main" id="{A696F23F-EA61-471B-939F-4EB0BE60B3B2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1" name="正方形/長方形 110">
            <a:extLst>
              <a:ext uri="{FF2B5EF4-FFF2-40B4-BE49-F238E27FC236}">
                <a16:creationId xmlns:a16="http://schemas.microsoft.com/office/drawing/2014/main" id="{17DB6B0B-DC89-4869-AECB-97E0928D5578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1029</xdr:row>
      <xdr:rowOff>15240</xdr:rowOff>
    </xdr:from>
    <xdr:to>
      <xdr:col>9</xdr:col>
      <xdr:colOff>187380</xdr:colOff>
      <xdr:row>1031</xdr:row>
      <xdr:rowOff>106680</xdr:rowOff>
    </xdr:to>
    <xdr:grpSp>
      <xdr:nvGrpSpPr>
        <xdr:cNvPr id="112" name="グループ化 111">
          <a:extLst>
            <a:ext uri="{FF2B5EF4-FFF2-40B4-BE49-F238E27FC236}">
              <a16:creationId xmlns:a16="http://schemas.microsoft.com/office/drawing/2014/main" id="{ADEECD57-F5C1-4EF0-81C8-08EB5F5EC3BB}"/>
            </a:ext>
          </a:extLst>
        </xdr:cNvPr>
        <xdr:cNvGrpSpPr/>
      </xdr:nvGrpSpPr>
      <xdr:grpSpPr>
        <a:xfrm>
          <a:off x="4625340" y="280949400"/>
          <a:ext cx="1734240" cy="609600"/>
          <a:chOff x="4716780" y="1005840"/>
          <a:chExt cx="1734240" cy="576000"/>
        </a:xfrm>
      </xdr:grpSpPr>
      <xdr:sp macro="" textlink="">
        <xdr:nvSpPr>
          <xdr:cNvPr id="113" name="正方形/長方形 112">
            <a:extLst>
              <a:ext uri="{FF2B5EF4-FFF2-40B4-BE49-F238E27FC236}">
                <a16:creationId xmlns:a16="http://schemas.microsoft.com/office/drawing/2014/main" id="{10BFA577-4330-43EC-BE2C-66E65A0F97E7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4" name="正方形/長方形 113">
            <a:extLst>
              <a:ext uri="{FF2B5EF4-FFF2-40B4-BE49-F238E27FC236}">
                <a16:creationId xmlns:a16="http://schemas.microsoft.com/office/drawing/2014/main" id="{3410871A-158D-481C-A645-C19722116288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5" name="正方形/長方形 114">
            <a:extLst>
              <a:ext uri="{FF2B5EF4-FFF2-40B4-BE49-F238E27FC236}">
                <a16:creationId xmlns:a16="http://schemas.microsoft.com/office/drawing/2014/main" id="{9A3B6D55-F033-4B3E-9645-61D6670D526A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1067</xdr:row>
      <xdr:rowOff>15240</xdr:rowOff>
    </xdr:from>
    <xdr:to>
      <xdr:col>9</xdr:col>
      <xdr:colOff>187380</xdr:colOff>
      <xdr:row>1069</xdr:row>
      <xdr:rowOff>106680</xdr:rowOff>
    </xdr:to>
    <xdr:grpSp>
      <xdr:nvGrpSpPr>
        <xdr:cNvPr id="116" name="グループ化 115">
          <a:extLst>
            <a:ext uri="{FF2B5EF4-FFF2-40B4-BE49-F238E27FC236}">
              <a16:creationId xmlns:a16="http://schemas.microsoft.com/office/drawing/2014/main" id="{799C657B-666A-44BB-A604-D98A54E1DFFB}"/>
            </a:ext>
          </a:extLst>
        </xdr:cNvPr>
        <xdr:cNvGrpSpPr/>
      </xdr:nvGrpSpPr>
      <xdr:grpSpPr>
        <a:xfrm>
          <a:off x="4625340" y="291320220"/>
          <a:ext cx="1734240" cy="609600"/>
          <a:chOff x="4716780" y="1005840"/>
          <a:chExt cx="1734240" cy="576000"/>
        </a:xfrm>
      </xdr:grpSpPr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8204693F-5E22-4D70-9F71-4B591D9BE13A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8" name="正方形/長方形 117">
            <a:extLst>
              <a:ext uri="{FF2B5EF4-FFF2-40B4-BE49-F238E27FC236}">
                <a16:creationId xmlns:a16="http://schemas.microsoft.com/office/drawing/2014/main" id="{21316831-E1F8-4F07-8531-3BF69903D0E6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9" name="正方形/長方形 118">
            <a:extLst>
              <a:ext uri="{FF2B5EF4-FFF2-40B4-BE49-F238E27FC236}">
                <a16:creationId xmlns:a16="http://schemas.microsoft.com/office/drawing/2014/main" id="{81A17C87-8B4D-4DF7-BF56-8370B2293C4A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205740</xdr:colOff>
      <xdr:row>1105</xdr:row>
      <xdr:rowOff>15240</xdr:rowOff>
    </xdr:from>
    <xdr:to>
      <xdr:col>9</xdr:col>
      <xdr:colOff>187380</xdr:colOff>
      <xdr:row>1107</xdr:row>
      <xdr:rowOff>106680</xdr:rowOff>
    </xdr:to>
    <xdr:grpSp>
      <xdr:nvGrpSpPr>
        <xdr:cNvPr id="120" name="グループ化 119">
          <a:extLst>
            <a:ext uri="{FF2B5EF4-FFF2-40B4-BE49-F238E27FC236}">
              <a16:creationId xmlns:a16="http://schemas.microsoft.com/office/drawing/2014/main" id="{EA6DE659-CDD8-4570-9117-050507436C94}"/>
            </a:ext>
          </a:extLst>
        </xdr:cNvPr>
        <xdr:cNvGrpSpPr/>
      </xdr:nvGrpSpPr>
      <xdr:grpSpPr>
        <a:xfrm>
          <a:off x="4625340" y="301691040"/>
          <a:ext cx="1734240" cy="609600"/>
          <a:chOff x="4716780" y="1005840"/>
          <a:chExt cx="1734240" cy="576000"/>
        </a:xfrm>
      </xdr:grpSpPr>
      <xdr:sp macro="" textlink="">
        <xdr:nvSpPr>
          <xdr:cNvPr id="121" name="正方形/長方形 120">
            <a:extLst>
              <a:ext uri="{FF2B5EF4-FFF2-40B4-BE49-F238E27FC236}">
                <a16:creationId xmlns:a16="http://schemas.microsoft.com/office/drawing/2014/main" id="{A80719B5-37B0-42E9-A7EB-B7882D9B0E2A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2" name="正方形/長方形 121">
            <a:extLst>
              <a:ext uri="{FF2B5EF4-FFF2-40B4-BE49-F238E27FC236}">
                <a16:creationId xmlns:a16="http://schemas.microsoft.com/office/drawing/2014/main" id="{8144E6F9-50B9-4895-BFEC-21FD68FD47D1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3" name="正方形/長方形 122">
            <a:extLst>
              <a:ext uri="{FF2B5EF4-FFF2-40B4-BE49-F238E27FC236}">
                <a16:creationId xmlns:a16="http://schemas.microsoft.com/office/drawing/2014/main" id="{E82BDA7E-9449-4262-8A05-575A44BC7DE2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2A18-3F98-4296-A215-795DA721088C}">
  <sheetPr>
    <pageSetUpPr fitToPage="1"/>
  </sheetPr>
  <dimension ref="A1:L25"/>
  <sheetViews>
    <sheetView showGridLines="0" tabSelected="1" zoomScaleNormal="100" workbookViewId="0">
      <selection activeCell="H9" sqref="H9"/>
    </sheetView>
  </sheetViews>
  <sheetFormatPr defaultRowHeight="13.2"/>
  <cols>
    <col min="1" max="2" width="8.77734375" customWidth="1"/>
    <col min="3" max="5" width="16.77734375" customWidth="1"/>
    <col min="6" max="6" width="4.21875" customWidth="1"/>
    <col min="7" max="7" width="16.77734375" customWidth="1"/>
    <col min="8" max="8" width="20.77734375" customWidth="1"/>
    <col min="9" max="12" width="10.44140625" customWidth="1"/>
  </cols>
  <sheetData>
    <row r="1" spans="1:12" ht="36" customHeight="1">
      <c r="E1" s="136" t="s">
        <v>2</v>
      </c>
      <c r="F1" s="136"/>
      <c r="G1" s="136"/>
    </row>
    <row r="2" spans="1:12" ht="36" customHeight="1">
      <c r="A2" s="141" t="s">
        <v>5</v>
      </c>
      <c r="B2" s="141"/>
      <c r="C2" s="141"/>
      <c r="D2" s="141"/>
      <c r="H2" s="7" t="s">
        <v>4</v>
      </c>
      <c r="I2" s="137" t="s">
        <v>109</v>
      </c>
      <c r="J2" s="137"/>
      <c r="K2" s="137"/>
      <c r="L2" s="137"/>
    </row>
    <row r="3" spans="1:12" ht="21" customHeight="1">
      <c r="A3" s="142"/>
      <c r="B3" s="142"/>
      <c r="C3" s="142"/>
      <c r="D3" s="142"/>
      <c r="H3" s="140" t="s">
        <v>3</v>
      </c>
      <c r="I3" s="138">
        <v>44286</v>
      </c>
      <c r="J3" s="138"/>
      <c r="K3" s="138"/>
      <c r="L3" s="138"/>
    </row>
    <row r="4" spans="1:12" ht="21" customHeight="1">
      <c r="H4" s="140"/>
      <c r="I4" s="139"/>
      <c r="J4" s="139"/>
      <c r="K4" s="139"/>
      <c r="L4" s="139"/>
    </row>
    <row r="5" spans="1:12" ht="21" customHeight="1">
      <c r="A5" s="1" t="s">
        <v>19</v>
      </c>
    </row>
    <row r="6" spans="1:12" ht="39" customHeight="1">
      <c r="A6" s="127" t="s">
        <v>6</v>
      </c>
      <c r="B6" s="128"/>
      <c r="C6" s="129">
        <f>D13</f>
        <v>0</v>
      </c>
      <c r="D6" s="129"/>
      <c r="E6" s="8">
        <f>I3</f>
        <v>44286</v>
      </c>
      <c r="G6" s="17" t="s">
        <v>10</v>
      </c>
      <c r="H6" s="35" t="s">
        <v>93</v>
      </c>
      <c r="I6" s="49" t="str">
        <f>H13</f>
        <v xml:space="preserve">   </v>
      </c>
      <c r="J6" s="36" t="s">
        <v>94</v>
      </c>
      <c r="K6" s="15"/>
      <c r="L6" s="16"/>
    </row>
    <row r="7" spans="1:12" ht="21" customHeight="1">
      <c r="A7" s="5"/>
      <c r="B7" s="5"/>
      <c r="C7" s="5"/>
      <c r="D7" s="5"/>
      <c r="E7" s="5"/>
      <c r="G7" s="79"/>
      <c r="H7" s="80"/>
      <c r="I7" s="80"/>
      <c r="J7" s="80"/>
      <c r="K7" s="80"/>
      <c r="L7" s="81"/>
    </row>
    <row r="8" spans="1:12" ht="21" customHeight="1">
      <c r="A8" s="143"/>
      <c r="B8" s="144"/>
      <c r="C8" s="9" t="s">
        <v>7</v>
      </c>
      <c r="D8" s="9" t="s">
        <v>21</v>
      </c>
      <c r="E8" s="10" t="s">
        <v>22</v>
      </c>
      <c r="G8" s="79"/>
      <c r="H8" s="80"/>
      <c r="I8" s="80"/>
      <c r="J8" s="80"/>
      <c r="K8" s="80"/>
      <c r="L8" s="81"/>
    </row>
    <row r="9" spans="1:12" ht="21" customHeight="1">
      <c r="A9" s="145" t="s">
        <v>28</v>
      </c>
      <c r="B9" s="146"/>
      <c r="C9" s="31" t="s">
        <v>92</v>
      </c>
      <c r="D9" s="31" t="s">
        <v>91</v>
      </c>
      <c r="E9" s="32" t="s">
        <v>91</v>
      </c>
      <c r="G9" s="79"/>
      <c r="H9" s="80"/>
      <c r="I9" s="80"/>
      <c r="J9" s="80"/>
      <c r="K9" s="80"/>
      <c r="L9" s="81"/>
    </row>
    <row r="10" spans="1:12" ht="21" customHeight="1">
      <c r="A10" s="145" t="s">
        <v>8</v>
      </c>
      <c r="B10" s="146"/>
      <c r="C10" s="33" t="s">
        <v>91</v>
      </c>
      <c r="D10" s="33" t="s">
        <v>91</v>
      </c>
      <c r="E10" s="34" t="s">
        <v>91</v>
      </c>
      <c r="G10" s="79"/>
      <c r="H10" s="80"/>
      <c r="I10" s="80"/>
      <c r="J10" s="80"/>
      <c r="K10" s="80"/>
      <c r="L10" s="81"/>
    </row>
    <row r="11" spans="1:12" ht="21" customHeight="1">
      <c r="A11" s="145" t="s">
        <v>6</v>
      </c>
      <c r="B11" s="147"/>
      <c r="C11" s="33" t="s">
        <v>91</v>
      </c>
      <c r="D11" s="11">
        <f>SUM(請求内訳書!K5:K1107)</f>
        <v>0</v>
      </c>
      <c r="E11" s="12">
        <f>D11</f>
        <v>0</v>
      </c>
      <c r="G11" s="82"/>
      <c r="H11" s="83"/>
      <c r="I11" s="83"/>
      <c r="J11" s="83"/>
      <c r="K11" s="83"/>
      <c r="L11" s="84"/>
    </row>
    <row r="12" spans="1:12" ht="21" customHeight="1">
      <c r="A12" s="145" t="s">
        <v>9</v>
      </c>
      <c r="B12" s="147"/>
      <c r="C12" s="33" t="s">
        <v>111</v>
      </c>
      <c r="D12" s="11">
        <f>'総括表　※請求内訳書を入力すると自動入力されます'!H4</f>
        <v>0</v>
      </c>
      <c r="E12" s="12">
        <f>D12</f>
        <v>0</v>
      </c>
    </row>
    <row r="13" spans="1:12" ht="21" customHeight="1">
      <c r="A13" s="151" t="s">
        <v>86</v>
      </c>
      <c r="B13" s="152"/>
      <c r="C13" s="71" t="s">
        <v>111</v>
      </c>
      <c r="D13" s="27">
        <f>D11+D12</f>
        <v>0</v>
      </c>
      <c r="E13" s="28">
        <f>D13</f>
        <v>0</v>
      </c>
      <c r="G13" s="148" t="s">
        <v>11</v>
      </c>
      <c r="H13" s="38" t="s">
        <v>122</v>
      </c>
      <c r="I13" s="56"/>
      <c r="J13" s="56"/>
      <c r="K13" s="56"/>
      <c r="L13" s="57"/>
    </row>
    <row r="14" spans="1:12" ht="21" customHeight="1">
      <c r="G14" s="106"/>
      <c r="H14" s="118"/>
      <c r="I14" s="119"/>
      <c r="J14" s="119"/>
      <c r="K14" s="119"/>
      <c r="L14" s="120"/>
    </row>
    <row r="15" spans="1:12" ht="21" customHeight="1">
      <c r="D15" s="21" t="s">
        <v>114</v>
      </c>
      <c r="E15" s="22" t="s">
        <v>20</v>
      </c>
      <c r="G15" s="149" t="s">
        <v>12</v>
      </c>
      <c r="H15" s="39"/>
      <c r="I15" s="100"/>
      <c r="J15" s="100"/>
      <c r="K15" s="100"/>
      <c r="L15" s="101"/>
    </row>
    <row r="16" spans="1:12" ht="21" customHeight="1">
      <c r="D16" s="13" t="s">
        <v>92</v>
      </c>
      <c r="E16" s="14" t="str">
        <f>IF(ISNUMBER(D16),(D16-E13),"―")</f>
        <v>―</v>
      </c>
      <c r="G16" s="106"/>
      <c r="H16" s="130" t="s">
        <v>103</v>
      </c>
      <c r="I16" s="131"/>
      <c r="J16" s="131"/>
      <c r="K16" s="131"/>
      <c r="L16" s="132"/>
    </row>
    <row r="17" spans="1:12" ht="21" customHeight="1">
      <c r="G17" s="150"/>
      <c r="H17" s="133"/>
      <c r="I17" s="134"/>
      <c r="J17" s="134"/>
      <c r="K17" s="134"/>
      <c r="L17" s="135"/>
    </row>
    <row r="18" spans="1:12" ht="21" customHeight="1">
      <c r="A18" s="103" t="s">
        <v>16</v>
      </c>
      <c r="B18" s="23" t="s">
        <v>24</v>
      </c>
      <c r="C18" s="23" t="s">
        <v>23</v>
      </c>
      <c r="D18" s="23"/>
      <c r="E18" s="24"/>
      <c r="G18" s="18" t="s">
        <v>13</v>
      </c>
      <c r="H18" s="121"/>
      <c r="I18" s="122"/>
      <c r="J18" s="122"/>
      <c r="K18" s="122"/>
      <c r="L18" s="123"/>
    </row>
    <row r="19" spans="1:12" ht="30" customHeight="1">
      <c r="A19" s="104"/>
      <c r="B19" s="97" t="s">
        <v>32</v>
      </c>
      <c r="C19" s="98"/>
      <c r="D19" s="98"/>
      <c r="E19" s="99"/>
      <c r="G19" s="19" t="s">
        <v>14</v>
      </c>
      <c r="H19" s="124" t="s">
        <v>113</v>
      </c>
      <c r="I19" s="125"/>
      <c r="J19" s="125"/>
      <c r="K19" s="125"/>
      <c r="L19" s="126"/>
    </row>
    <row r="20" spans="1:12" ht="21" customHeight="1">
      <c r="A20" s="104"/>
      <c r="B20" s="2" t="s">
        <v>25</v>
      </c>
      <c r="C20" s="2"/>
      <c r="D20" s="2" t="s">
        <v>26</v>
      </c>
      <c r="E20" s="25"/>
      <c r="G20" s="106" t="s">
        <v>18</v>
      </c>
      <c r="H20" s="112"/>
      <c r="I20" s="113"/>
      <c r="J20" s="113"/>
      <c r="K20" s="114"/>
      <c r="L20" s="115"/>
    </row>
    <row r="21" spans="1:12" ht="21" customHeight="1">
      <c r="A21" s="104"/>
      <c r="B21" s="4" t="s">
        <v>27</v>
      </c>
      <c r="C21" s="85">
        <v>0.1</v>
      </c>
      <c r="D21" s="45"/>
      <c r="E21" s="46"/>
      <c r="G21" s="106"/>
      <c r="H21" s="112"/>
      <c r="I21" s="113"/>
      <c r="J21" s="113"/>
      <c r="K21" s="116"/>
      <c r="L21" s="117"/>
    </row>
    <row r="22" spans="1:12" ht="21" customHeight="1">
      <c r="A22" s="104"/>
      <c r="B22" s="4" t="s">
        <v>29</v>
      </c>
      <c r="C22" s="87">
        <v>0.1</v>
      </c>
      <c r="D22" s="45"/>
      <c r="E22" s="46"/>
      <c r="G22" s="19" t="s">
        <v>17</v>
      </c>
      <c r="H22" s="37"/>
      <c r="I22" s="110"/>
      <c r="J22" s="110"/>
      <c r="K22" s="110"/>
      <c r="L22" s="111"/>
    </row>
    <row r="23" spans="1:12" ht="21" customHeight="1">
      <c r="A23" s="105"/>
      <c r="B23" s="40"/>
      <c r="C23" s="40"/>
      <c r="D23" s="47"/>
      <c r="E23" s="48"/>
      <c r="G23" s="20" t="s">
        <v>15</v>
      </c>
      <c r="H23" s="107"/>
      <c r="I23" s="108"/>
      <c r="J23" s="108"/>
      <c r="K23" s="108"/>
      <c r="L23" s="109"/>
    </row>
    <row r="24" spans="1:12" ht="19.95" customHeight="1"/>
    <row r="25" spans="1:12" ht="60" customHeight="1">
      <c r="A25" s="102" t="s">
        <v>121</v>
      </c>
      <c r="B25" s="102"/>
      <c r="C25" s="102"/>
      <c r="D25" s="102"/>
      <c r="E25" s="102"/>
      <c r="I25" s="6"/>
      <c r="J25" s="6"/>
      <c r="K25" s="6"/>
      <c r="L25" s="6"/>
    </row>
  </sheetData>
  <sheetProtection sheet="1" objects="1" selectLockedCells="1"/>
  <mergeCells count="30">
    <mergeCell ref="E1:G1"/>
    <mergeCell ref="I2:L2"/>
    <mergeCell ref="I3:L4"/>
    <mergeCell ref="H3:H4"/>
    <mergeCell ref="A2:D3"/>
    <mergeCell ref="H14:L14"/>
    <mergeCell ref="H18:L18"/>
    <mergeCell ref="H19:L19"/>
    <mergeCell ref="A6:B6"/>
    <mergeCell ref="C6:D6"/>
    <mergeCell ref="H16:L17"/>
    <mergeCell ref="A8:B8"/>
    <mergeCell ref="A9:B9"/>
    <mergeCell ref="A10:B10"/>
    <mergeCell ref="A11:B11"/>
    <mergeCell ref="A12:B12"/>
    <mergeCell ref="G13:G14"/>
    <mergeCell ref="G15:G17"/>
    <mergeCell ref="A13:B13"/>
    <mergeCell ref="B19:E19"/>
    <mergeCell ref="I15:L15"/>
    <mergeCell ref="A25:E25"/>
    <mergeCell ref="A18:A23"/>
    <mergeCell ref="G20:G21"/>
    <mergeCell ref="H23:L23"/>
    <mergeCell ref="I22:L22"/>
    <mergeCell ref="H20:J20"/>
    <mergeCell ref="H21:J21"/>
    <mergeCell ref="K20:L20"/>
    <mergeCell ref="K21:L21"/>
  </mergeCells>
  <phoneticPr fontId="2"/>
  <dataValidations count="4">
    <dataValidation imeMode="fullKatakana" allowBlank="1" showInputMessage="1" showErrorMessage="1" sqref="H23:L23" xr:uid="{5DC2A81B-2B36-4D0C-BA53-690C60A686FE}"/>
    <dataValidation imeMode="disabled" allowBlank="1" showInputMessage="1" showErrorMessage="1" sqref="I22:L22 K20:L21" xr:uid="{B6F50888-24CB-4901-A93D-AD3AEA94109D}"/>
    <dataValidation imeMode="hiragana" allowBlank="1" showInputMessage="1" showErrorMessage="1" sqref="H16 H18:L19 B18:E18 G7:L11 H14:L14 B20:B23 D20:E23 C20 C23 H20:J21" xr:uid="{71C844FA-7605-4017-9B47-AECED6BCFED8}"/>
    <dataValidation type="list" imeMode="hiragana" allowBlank="1" showInputMessage="1" showErrorMessage="1" sqref="C22" xr:uid="{0F15155F-94B6-4392-830B-7F0A4479A9B4}">
      <formula1>"10%,8%,5%,3%"</formula1>
    </dataValidation>
  </dataValidations>
  <pageMargins left="0.70866141732283472" right="0.70866141732283472" top="0.6692913385826772" bottom="0.39370078740157483" header="0.31496062992125984" footer="0.31496062992125984"/>
  <pageSetup paperSize="9" scale="8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592D5D28-7B2A-494B-B71D-FE74B6D9FF7A}">
          <x14:formula1>
            <xm:f>Sheet2!$A$1:$A$4</xm:f>
          </x14:formula1>
          <xm:sqref>B19:E19</xm:sqref>
        </x14:dataValidation>
        <x14:dataValidation type="list" allowBlank="1" showInputMessage="1" showErrorMessage="1" xr:uid="{4820A96C-982C-445B-A15B-2F808DA74722}">
          <x14:formula1>
            <xm:f>Sheet2!$A$40:$A$42</xm:f>
          </x14:formula1>
          <xm:sqref>H22</xm:sqref>
        </x14:dataValidation>
        <x14:dataValidation type="list" imeMode="hiragana" allowBlank="1" showInputMessage="1" showErrorMessage="1" xr:uid="{59CE9D5A-3AA2-443E-B0D5-785967F42334}">
          <x14:formula1>
            <xm:f>Sheet2!$A$44:$A$45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98DE-5573-4DD1-A652-139AF3DEE2FC}">
  <dimension ref="A2:F45"/>
  <sheetViews>
    <sheetView topLeftCell="A4" workbookViewId="0">
      <selection activeCell="F19" sqref="F19"/>
    </sheetView>
  </sheetViews>
  <sheetFormatPr defaultRowHeight="13.2"/>
  <sheetData>
    <row r="2" spans="1:6">
      <c r="A2" t="s">
        <v>30</v>
      </c>
    </row>
    <row r="3" spans="1:6">
      <c r="A3" t="s">
        <v>32</v>
      </c>
    </row>
    <row r="4" spans="1:6">
      <c r="A4" t="s">
        <v>31</v>
      </c>
    </row>
    <row r="7" spans="1:6">
      <c r="A7" s="1">
        <v>1</v>
      </c>
      <c r="B7" s="1" t="s">
        <v>35</v>
      </c>
      <c r="C7" t="str">
        <f>A7&amp;B7</f>
        <v>1仮設工事</v>
      </c>
      <c r="D7" s="1">
        <v>100</v>
      </c>
      <c r="E7" s="1" t="s">
        <v>66</v>
      </c>
      <c r="F7" t="str">
        <f>D7&amp;E7</f>
        <v>100材料費</v>
      </c>
    </row>
    <row r="8" spans="1:6">
      <c r="A8" s="1">
        <v>2</v>
      </c>
      <c r="B8" s="1" t="s">
        <v>36</v>
      </c>
      <c r="C8" t="str">
        <f t="shared" ref="C8:C38" si="0">A8&amp;B8</f>
        <v>2土工事</v>
      </c>
      <c r="D8" s="1">
        <v>200</v>
      </c>
      <c r="E8" s="1" t="s">
        <v>67</v>
      </c>
      <c r="F8" t="str">
        <f t="shared" ref="F8:F30" si="1">D8&amp;E8</f>
        <v>200労務費</v>
      </c>
    </row>
    <row r="9" spans="1:6">
      <c r="A9" s="1">
        <v>3</v>
      </c>
      <c r="B9" s="1" t="s">
        <v>37</v>
      </c>
      <c r="C9" t="str">
        <f t="shared" si="0"/>
        <v>3地業（杭）工事</v>
      </c>
      <c r="D9" s="1">
        <v>300</v>
      </c>
      <c r="E9" s="1" t="s">
        <v>34</v>
      </c>
      <c r="F9" t="str">
        <f t="shared" si="1"/>
        <v>300外注費</v>
      </c>
    </row>
    <row r="10" spans="1:6">
      <c r="A10" s="1">
        <v>4</v>
      </c>
      <c r="B10" s="1" t="s">
        <v>38</v>
      </c>
      <c r="C10" t="str">
        <f t="shared" si="0"/>
        <v>4コンクリート工事</v>
      </c>
      <c r="D10" s="1">
        <v>350</v>
      </c>
      <c r="E10" s="1" t="s">
        <v>116</v>
      </c>
      <c r="F10" t="str">
        <f t="shared" si="1"/>
        <v>350労務外注費</v>
      </c>
    </row>
    <row r="11" spans="1:6">
      <c r="A11" s="1">
        <v>5</v>
      </c>
      <c r="B11" s="1" t="s">
        <v>39</v>
      </c>
      <c r="C11" t="str">
        <f t="shared" si="0"/>
        <v>5鉄筋工事</v>
      </c>
      <c r="D11" s="1">
        <v>400</v>
      </c>
      <c r="E11" s="1" t="s">
        <v>68</v>
      </c>
      <c r="F11" t="str">
        <f t="shared" si="1"/>
        <v>400経費</v>
      </c>
    </row>
    <row r="12" spans="1:6">
      <c r="A12" s="1">
        <v>6</v>
      </c>
      <c r="B12" s="1" t="s">
        <v>40</v>
      </c>
      <c r="C12" t="str">
        <f t="shared" si="0"/>
        <v>6型枠工事</v>
      </c>
      <c r="D12" s="1">
        <v>401</v>
      </c>
      <c r="E12" s="1" t="s">
        <v>69</v>
      </c>
      <c r="F12" t="str">
        <f t="shared" si="1"/>
        <v>401動力用光熱費</v>
      </c>
    </row>
    <row r="13" spans="1:6">
      <c r="A13" s="1">
        <v>7</v>
      </c>
      <c r="B13" s="1" t="s">
        <v>41</v>
      </c>
      <c r="C13" t="str">
        <f t="shared" si="0"/>
        <v>7鉄骨工事</v>
      </c>
      <c r="D13" s="1">
        <v>402</v>
      </c>
      <c r="E13" s="1" t="s">
        <v>70</v>
      </c>
      <c r="F13" t="str">
        <f t="shared" si="1"/>
        <v>402機械等経費</v>
      </c>
    </row>
    <row r="14" spans="1:6">
      <c r="A14" s="1">
        <v>8</v>
      </c>
      <c r="B14" s="1" t="s">
        <v>42</v>
      </c>
      <c r="C14" t="str">
        <f t="shared" si="0"/>
        <v>8組積工事</v>
      </c>
      <c r="D14" s="1">
        <v>403</v>
      </c>
      <c r="E14" s="1" t="s">
        <v>71</v>
      </c>
      <c r="F14" t="str">
        <f t="shared" si="1"/>
        <v>403設計費</v>
      </c>
    </row>
    <row r="15" spans="1:6">
      <c r="A15" s="1">
        <v>9</v>
      </c>
      <c r="B15" s="1" t="s">
        <v>43</v>
      </c>
      <c r="C15" t="str">
        <f t="shared" si="0"/>
        <v>9防水工事</v>
      </c>
      <c r="D15" s="1">
        <v>404</v>
      </c>
      <c r="E15" s="1" t="s">
        <v>72</v>
      </c>
      <c r="F15" t="str">
        <f t="shared" si="1"/>
        <v>404公租公課</v>
      </c>
    </row>
    <row r="16" spans="1:6">
      <c r="A16" s="1">
        <v>10</v>
      </c>
      <c r="B16" s="1" t="s">
        <v>44</v>
      </c>
      <c r="C16" t="str">
        <f t="shared" si="0"/>
        <v>10石、擬石工事</v>
      </c>
      <c r="D16" s="1">
        <v>405</v>
      </c>
      <c r="E16" s="1" t="s">
        <v>73</v>
      </c>
      <c r="F16" t="str">
        <f t="shared" si="1"/>
        <v>405試験研究費</v>
      </c>
    </row>
    <row r="17" spans="1:6">
      <c r="A17" s="1">
        <v>11</v>
      </c>
      <c r="B17" s="1" t="s">
        <v>45</v>
      </c>
      <c r="C17" t="str">
        <f t="shared" si="0"/>
        <v>11タイル工事</v>
      </c>
      <c r="D17" s="1">
        <v>406</v>
      </c>
      <c r="E17" s="1" t="s">
        <v>74</v>
      </c>
      <c r="F17" t="str">
        <f t="shared" si="1"/>
        <v>406地代家賃</v>
      </c>
    </row>
    <row r="18" spans="1:6">
      <c r="A18" s="1">
        <v>12</v>
      </c>
      <c r="B18" s="1" t="s">
        <v>46</v>
      </c>
      <c r="C18" t="str">
        <f t="shared" si="0"/>
        <v>12木工事</v>
      </c>
      <c r="D18" s="1">
        <v>407</v>
      </c>
      <c r="E18" s="1" t="s">
        <v>75</v>
      </c>
      <c r="F18" t="str">
        <f t="shared" si="1"/>
        <v>407保険料</v>
      </c>
    </row>
    <row r="19" spans="1:6">
      <c r="A19" s="1">
        <v>13</v>
      </c>
      <c r="B19" s="1" t="s">
        <v>47</v>
      </c>
      <c r="C19" t="str">
        <f t="shared" si="0"/>
        <v>13屋根、板金工事</v>
      </c>
      <c r="D19" s="1">
        <v>408</v>
      </c>
      <c r="E19" s="1" t="s">
        <v>120</v>
      </c>
      <c r="F19" t="str">
        <f t="shared" si="1"/>
        <v>408派遣社員</v>
      </c>
    </row>
    <row r="20" spans="1:6">
      <c r="A20" s="1">
        <v>14</v>
      </c>
      <c r="B20" s="1" t="s">
        <v>48</v>
      </c>
      <c r="C20" t="str">
        <f t="shared" si="0"/>
        <v>14左官工事</v>
      </c>
      <c r="D20" s="1">
        <v>409</v>
      </c>
      <c r="E20" s="1" t="s">
        <v>76</v>
      </c>
      <c r="F20" t="str">
        <f t="shared" si="1"/>
        <v>409法定福利費</v>
      </c>
    </row>
    <row r="21" spans="1:6">
      <c r="A21" s="1">
        <v>15</v>
      </c>
      <c r="B21" s="1" t="s">
        <v>115</v>
      </c>
      <c r="C21" t="str">
        <f t="shared" si="0"/>
        <v>15外装工事</v>
      </c>
      <c r="D21" s="1">
        <v>410</v>
      </c>
      <c r="E21" s="1" t="s">
        <v>77</v>
      </c>
      <c r="F21" t="str">
        <f t="shared" si="1"/>
        <v>410福利厚生費</v>
      </c>
    </row>
    <row r="22" spans="1:6">
      <c r="A22" s="1">
        <v>16</v>
      </c>
      <c r="B22" s="1" t="s">
        <v>49</v>
      </c>
      <c r="C22" t="str">
        <f t="shared" si="0"/>
        <v>16サッシ工事</v>
      </c>
      <c r="D22" s="1">
        <v>411</v>
      </c>
      <c r="E22" s="1" t="s">
        <v>78</v>
      </c>
      <c r="F22" t="str">
        <f t="shared" si="1"/>
        <v>411事務用品費</v>
      </c>
    </row>
    <row r="23" spans="1:6">
      <c r="A23" s="1">
        <v>17</v>
      </c>
      <c r="B23" s="1" t="s">
        <v>50</v>
      </c>
      <c r="C23" t="str">
        <f t="shared" si="0"/>
        <v>17木製建具工事</v>
      </c>
      <c r="D23" s="1">
        <v>412</v>
      </c>
      <c r="E23" s="1" t="s">
        <v>79</v>
      </c>
      <c r="F23" t="str">
        <f t="shared" si="1"/>
        <v>412通信交通費</v>
      </c>
    </row>
    <row r="24" spans="1:6">
      <c r="A24" s="1">
        <v>18</v>
      </c>
      <c r="B24" s="1" t="s">
        <v>51</v>
      </c>
      <c r="C24" t="str">
        <f t="shared" si="0"/>
        <v>18家具工事</v>
      </c>
      <c r="D24" s="1">
        <v>413</v>
      </c>
      <c r="E24" s="1" t="s">
        <v>80</v>
      </c>
      <c r="F24" t="str">
        <f t="shared" si="1"/>
        <v>413運搬費</v>
      </c>
    </row>
    <row r="25" spans="1:6">
      <c r="A25" s="1">
        <v>19</v>
      </c>
      <c r="B25" s="1" t="s">
        <v>52</v>
      </c>
      <c r="C25" t="str">
        <f t="shared" si="0"/>
        <v>19ガラス工事</v>
      </c>
      <c r="D25" s="1">
        <v>414</v>
      </c>
      <c r="E25" s="1" t="s">
        <v>81</v>
      </c>
      <c r="F25" t="str">
        <f t="shared" si="1"/>
        <v>414燃料費</v>
      </c>
    </row>
    <row r="26" spans="1:6">
      <c r="A26" s="1">
        <v>20</v>
      </c>
      <c r="B26" s="1" t="s">
        <v>53</v>
      </c>
      <c r="C26" t="str">
        <f t="shared" si="0"/>
        <v>20塗装工事</v>
      </c>
      <c r="D26" s="1">
        <v>415</v>
      </c>
      <c r="E26" s="1" t="s">
        <v>82</v>
      </c>
      <c r="F26" t="str">
        <f t="shared" si="1"/>
        <v>415補償費</v>
      </c>
    </row>
    <row r="27" spans="1:6">
      <c r="A27" s="1">
        <v>21</v>
      </c>
      <c r="B27" s="1" t="s">
        <v>54</v>
      </c>
      <c r="C27" t="str">
        <f t="shared" si="0"/>
        <v>21内装工事</v>
      </c>
      <c r="D27" s="1">
        <v>416</v>
      </c>
      <c r="E27" s="1" t="s">
        <v>83</v>
      </c>
      <c r="F27" t="str">
        <f t="shared" ref="F27:F29" si="2">D27&amp;E27</f>
        <v>416雑費</v>
      </c>
    </row>
    <row r="28" spans="1:6">
      <c r="A28" s="1">
        <v>22</v>
      </c>
      <c r="B28" s="1" t="s">
        <v>55</v>
      </c>
      <c r="C28" t="str">
        <f>A28&amp;B28</f>
        <v>22金物工事</v>
      </c>
      <c r="D28" s="1">
        <v>417</v>
      </c>
      <c r="E28" s="1" t="s">
        <v>117</v>
      </c>
      <c r="F28" t="str">
        <f t="shared" si="2"/>
        <v>417準備費</v>
      </c>
    </row>
    <row r="29" spans="1:6">
      <c r="A29" s="1">
        <v>23</v>
      </c>
      <c r="B29" s="1" t="s">
        <v>56</v>
      </c>
      <c r="C29" t="str">
        <f t="shared" si="0"/>
        <v>23雑工事</v>
      </c>
      <c r="D29" s="1">
        <v>418</v>
      </c>
      <c r="E29" s="1" t="s">
        <v>118</v>
      </c>
      <c r="F29" t="str">
        <f t="shared" si="2"/>
        <v>418安全費</v>
      </c>
    </row>
    <row r="30" spans="1:6">
      <c r="A30" s="1">
        <v>24</v>
      </c>
      <c r="B30" s="1" t="s">
        <v>57</v>
      </c>
      <c r="C30" t="str">
        <f t="shared" si="0"/>
        <v>24現場経費</v>
      </c>
      <c r="D30" s="1">
        <v>419</v>
      </c>
      <c r="E30" s="1" t="s">
        <v>119</v>
      </c>
      <c r="F30" t="str">
        <f t="shared" si="1"/>
        <v>419営繕費</v>
      </c>
    </row>
    <row r="31" spans="1:6">
      <c r="A31" s="1">
        <v>25</v>
      </c>
      <c r="B31" s="1" t="s">
        <v>58</v>
      </c>
      <c r="C31" t="str">
        <f t="shared" si="0"/>
        <v>25電気設備工事</v>
      </c>
    </row>
    <row r="32" spans="1:6">
      <c r="A32" s="1">
        <v>26</v>
      </c>
      <c r="B32" s="1" t="s">
        <v>59</v>
      </c>
      <c r="C32" t="str">
        <f t="shared" si="0"/>
        <v>26管、衛生設備工事</v>
      </c>
    </row>
    <row r="33" spans="1:3">
      <c r="A33" s="1">
        <v>27</v>
      </c>
      <c r="B33" s="1" t="s">
        <v>60</v>
      </c>
      <c r="C33" t="str">
        <f t="shared" si="0"/>
        <v>27空調工事</v>
      </c>
    </row>
    <row r="34" spans="1:3">
      <c r="A34" s="1">
        <v>28</v>
      </c>
      <c r="B34" s="1" t="s">
        <v>61</v>
      </c>
      <c r="C34" t="str">
        <f t="shared" si="0"/>
        <v>28昇降設備工事</v>
      </c>
    </row>
    <row r="35" spans="1:3">
      <c r="A35" s="1">
        <v>29</v>
      </c>
      <c r="B35" s="1" t="s">
        <v>62</v>
      </c>
      <c r="C35" t="str">
        <f t="shared" si="0"/>
        <v>29その他設備工事（A）</v>
      </c>
    </row>
    <row r="36" spans="1:3">
      <c r="A36" s="1">
        <v>30</v>
      </c>
      <c r="B36" s="1" t="s">
        <v>63</v>
      </c>
      <c r="C36" t="str">
        <f t="shared" si="0"/>
        <v>30その他設備工事（B）</v>
      </c>
    </row>
    <row r="37" spans="1:3">
      <c r="A37" s="1">
        <v>31</v>
      </c>
      <c r="B37" s="1" t="s">
        <v>64</v>
      </c>
      <c r="C37" t="str">
        <f t="shared" si="0"/>
        <v>31外構工事</v>
      </c>
    </row>
    <row r="38" spans="1:3">
      <c r="A38" s="1">
        <v>33</v>
      </c>
      <c r="B38" s="1" t="s">
        <v>65</v>
      </c>
      <c r="C38" t="str">
        <f t="shared" si="0"/>
        <v>33原契約外工事</v>
      </c>
    </row>
    <row r="41" spans="1:3">
      <c r="A41" t="s">
        <v>95</v>
      </c>
    </row>
    <row r="42" spans="1:3">
      <c r="A42" t="s">
        <v>96</v>
      </c>
    </row>
    <row r="44" spans="1:3">
      <c r="A44" t="s">
        <v>112</v>
      </c>
    </row>
    <row r="45" spans="1:3">
      <c r="A45" s="86">
        <v>0.1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E58C-9FF4-42D5-8D7E-BB629DA9DAF5}">
  <dimension ref="A1:K37"/>
  <sheetViews>
    <sheetView showGridLines="0" showZeros="0" zoomScaleNormal="100" workbookViewId="0">
      <selection activeCell="D2" sqref="D2:I2"/>
    </sheetView>
  </sheetViews>
  <sheetFormatPr defaultRowHeight="13.2"/>
  <cols>
    <col min="1" max="1" width="4.77734375" customWidth="1"/>
    <col min="2" max="5" width="11.77734375" customWidth="1"/>
    <col min="6" max="7" width="9.77734375" customWidth="1"/>
    <col min="10" max="10" width="8.88671875" customWidth="1"/>
  </cols>
  <sheetData>
    <row r="1" spans="1:11" ht="31.95" customHeight="1">
      <c r="C1" s="30"/>
      <c r="D1" s="191" t="s">
        <v>102</v>
      </c>
      <c r="E1" s="191"/>
      <c r="F1" s="191"/>
      <c r="G1" s="70"/>
      <c r="H1" s="153">
        <f>請求書表紙!$I$3</f>
        <v>44286</v>
      </c>
      <c r="I1" s="153"/>
    </row>
    <row r="2" spans="1:11" ht="20.399999999999999" customHeight="1">
      <c r="A2" s="167" t="s">
        <v>11</v>
      </c>
      <c r="B2" s="168"/>
      <c r="C2" s="169"/>
      <c r="D2" s="170">
        <f>請求書表紙!$H$14</f>
        <v>0</v>
      </c>
      <c r="E2" s="171"/>
      <c r="F2" s="171"/>
      <c r="G2" s="171"/>
      <c r="H2" s="171"/>
      <c r="I2" s="172"/>
    </row>
    <row r="3" spans="1:11" ht="20.399999999999999" customHeight="1">
      <c r="A3" s="185" t="s">
        <v>104</v>
      </c>
      <c r="B3" s="186"/>
      <c r="C3" s="187"/>
      <c r="D3" s="154">
        <f>COUNTA(F7:F36)-COUNTBLANK(F7:F36)</f>
        <v>0</v>
      </c>
      <c r="E3" s="155"/>
      <c r="F3" s="155"/>
      <c r="G3" s="155"/>
      <c r="H3" s="155"/>
      <c r="I3" s="156"/>
    </row>
    <row r="4" spans="1:11" ht="20.399999999999999" customHeight="1">
      <c r="A4" s="188" t="s">
        <v>105</v>
      </c>
      <c r="B4" s="189"/>
      <c r="C4" s="190"/>
      <c r="D4" s="181">
        <f>SUM(F7:F36)</f>
        <v>0</v>
      </c>
      <c r="E4" s="182"/>
      <c r="F4" s="182"/>
      <c r="G4" s="182"/>
      <c r="H4" s="183">
        <f>SUM(H7:H36)</f>
        <v>0</v>
      </c>
      <c r="I4" s="184"/>
      <c r="J4" s="69"/>
      <c r="K4" s="69"/>
    </row>
    <row r="5" spans="1:11">
      <c r="F5" s="26"/>
    </row>
    <row r="6" spans="1:11" ht="39" customHeight="1">
      <c r="A6" s="173" t="s">
        <v>106</v>
      </c>
      <c r="B6" s="174"/>
      <c r="C6" s="175" t="s">
        <v>110</v>
      </c>
      <c r="D6" s="176"/>
      <c r="E6" s="177"/>
      <c r="F6" s="178" t="s">
        <v>107</v>
      </c>
      <c r="G6" s="179"/>
      <c r="H6" s="178" t="s">
        <v>108</v>
      </c>
      <c r="I6" s="180"/>
    </row>
    <row r="7" spans="1:11" ht="21" customHeight="1">
      <c r="A7" s="161">
        <f>請求内訳書!D4</f>
        <v>0</v>
      </c>
      <c r="B7" s="162"/>
      <c r="C7" s="163">
        <f>請求内訳書!D3</f>
        <v>0</v>
      </c>
      <c r="D7" s="164"/>
      <c r="E7" s="165"/>
      <c r="F7" s="157" t="str">
        <f>IF(請求内訳書!D5=0,"",請求内訳書!D5)</f>
        <v/>
      </c>
      <c r="G7" s="158"/>
      <c r="H7" s="159">
        <f>ROUND(請求内訳書!I5*請求書表紙!C22,0)</f>
        <v>0</v>
      </c>
      <c r="I7" s="160"/>
    </row>
    <row r="8" spans="1:11" ht="21" customHeight="1">
      <c r="A8" s="161">
        <f>請求内訳書!D42</f>
        <v>0</v>
      </c>
      <c r="B8" s="162"/>
      <c r="C8" s="163">
        <f>請求内訳書!D41</f>
        <v>0</v>
      </c>
      <c r="D8" s="164"/>
      <c r="E8" s="165"/>
      <c r="F8" s="157" t="str">
        <f>IF(請求内訳書!D43=0,"",請求内訳書!D43)</f>
        <v/>
      </c>
      <c r="G8" s="158"/>
      <c r="H8" s="159">
        <f>ROUND(請求内訳書!I43*請求書表紙!$C$22,0)</f>
        <v>0</v>
      </c>
      <c r="I8" s="166"/>
    </row>
    <row r="9" spans="1:11" ht="21" customHeight="1">
      <c r="A9" s="161">
        <f>請求内訳書!D80</f>
        <v>0</v>
      </c>
      <c r="B9" s="162"/>
      <c r="C9" s="163">
        <f>請求内訳書!D79</f>
        <v>0</v>
      </c>
      <c r="D9" s="164"/>
      <c r="E9" s="165"/>
      <c r="F9" s="157" t="str">
        <f>IF(請求内訳書!D81=0,"",請求内訳書!D81)</f>
        <v/>
      </c>
      <c r="G9" s="158"/>
      <c r="H9" s="159">
        <f>ROUND(請求内訳書!I81*請求書表紙!$C$22,0)</f>
        <v>0</v>
      </c>
      <c r="I9" s="166"/>
    </row>
    <row r="10" spans="1:11" ht="21" customHeight="1">
      <c r="A10" s="161">
        <f>請求内訳書!D118</f>
        <v>0</v>
      </c>
      <c r="B10" s="162"/>
      <c r="C10" s="163">
        <f>請求内訳書!D117</f>
        <v>0</v>
      </c>
      <c r="D10" s="164"/>
      <c r="E10" s="165"/>
      <c r="F10" s="157" t="str">
        <f>IF(請求内訳書!D119=0,"",請求内訳書!D119)</f>
        <v/>
      </c>
      <c r="G10" s="158"/>
      <c r="H10" s="159">
        <f>ROUND(請求内訳書!I119*請求書表紙!$C$22,0)</f>
        <v>0</v>
      </c>
      <c r="I10" s="166"/>
    </row>
    <row r="11" spans="1:11" ht="21" customHeight="1">
      <c r="A11" s="161">
        <f>請求内訳書!D156</f>
        <v>0</v>
      </c>
      <c r="B11" s="162"/>
      <c r="C11" s="163">
        <f>請求内訳書!D155</f>
        <v>0</v>
      </c>
      <c r="D11" s="164"/>
      <c r="E11" s="165"/>
      <c r="F11" s="157" t="str">
        <f>IF(請求内訳書!D157=0,"",請求内訳書!D157)</f>
        <v/>
      </c>
      <c r="G11" s="158"/>
      <c r="H11" s="159">
        <f>ROUND(請求内訳書!I157*請求書表紙!$C$22,0)</f>
        <v>0</v>
      </c>
      <c r="I11" s="166"/>
    </row>
    <row r="12" spans="1:11" ht="21" customHeight="1">
      <c r="A12" s="161">
        <f>請求内訳書!D194</f>
        <v>0</v>
      </c>
      <c r="B12" s="162"/>
      <c r="C12" s="163">
        <f>請求内訳書!D193</f>
        <v>0</v>
      </c>
      <c r="D12" s="164"/>
      <c r="E12" s="165"/>
      <c r="F12" s="157" t="str">
        <f>IF(請求内訳書!D195=0,"",請求内訳書!D195)</f>
        <v/>
      </c>
      <c r="G12" s="158"/>
      <c r="H12" s="159">
        <f>ROUND(請求内訳書!I195*請求書表紙!$C$22,0)</f>
        <v>0</v>
      </c>
      <c r="I12" s="166"/>
    </row>
    <row r="13" spans="1:11" ht="21" customHeight="1">
      <c r="A13" s="161">
        <f>請求内訳書!D232</f>
        <v>0</v>
      </c>
      <c r="B13" s="162"/>
      <c r="C13" s="163">
        <f>請求内訳書!D231</f>
        <v>0</v>
      </c>
      <c r="D13" s="164"/>
      <c r="E13" s="165"/>
      <c r="F13" s="157" t="str">
        <f>IF(請求内訳書!D233=0,"",請求内訳書!D233)</f>
        <v/>
      </c>
      <c r="G13" s="158"/>
      <c r="H13" s="159">
        <f>ROUND(請求内訳書!I233*請求書表紙!$C$22,0)</f>
        <v>0</v>
      </c>
      <c r="I13" s="166"/>
    </row>
    <row r="14" spans="1:11" ht="21" customHeight="1">
      <c r="A14" s="161">
        <f>請求内訳書!D270</f>
        <v>0</v>
      </c>
      <c r="B14" s="162"/>
      <c r="C14" s="163">
        <f>請求内訳書!D269</f>
        <v>0</v>
      </c>
      <c r="D14" s="164"/>
      <c r="E14" s="165"/>
      <c r="F14" s="157" t="str">
        <f>IF(請求内訳書!D271=0,"",請求内訳書!D271)</f>
        <v/>
      </c>
      <c r="G14" s="158"/>
      <c r="H14" s="159">
        <f>ROUND(請求内訳書!I271*請求書表紙!$C$22,0)</f>
        <v>0</v>
      </c>
      <c r="I14" s="166"/>
    </row>
    <row r="15" spans="1:11" ht="21" customHeight="1">
      <c r="A15" s="161">
        <f>請求内訳書!D308</f>
        <v>0</v>
      </c>
      <c r="B15" s="162"/>
      <c r="C15" s="163">
        <f>請求内訳書!D307</f>
        <v>0</v>
      </c>
      <c r="D15" s="164"/>
      <c r="E15" s="165"/>
      <c r="F15" s="157" t="str">
        <f>IF(請求内訳書!D309=0,"",請求内訳書!D309)</f>
        <v/>
      </c>
      <c r="G15" s="158"/>
      <c r="H15" s="159">
        <f>ROUND(請求内訳書!I309*請求書表紙!$C$22,0)</f>
        <v>0</v>
      </c>
      <c r="I15" s="166"/>
    </row>
    <row r="16" spans="1:11" ht="21" customHeight="1">
      <c r="A16" s="161">
        <f>請求内訳書!D346</f>
        <v>0</v>
      </c>
      <c r="B16" s="162"/>
      <c r="C16" s="163">
        <f>請求内訳書!D345</f>
        <v>0</v>
      </c>
      <c r="D16" s="164"/>
      <c r="E16" s="165"/>
      <c r="F16" s="157" t="str">
        <f>IF(請求内訳書!D347=0,"",請求内訳書!D347)</f>
        <v/>
      </c>
      <c r="G16" s="158"/>
      <c r="H16" s="159">
        <f>ROUND(請求内訳書!I347*請求書表紙!$C$22,0)</f>
        <v>0</v>
      </c>
      <c r="I16" s="166"/>
    </row>
    <row r="17" spans="1:9" ht="21" customHeight="1">
      <c r="A17" s="161">
        <f>請求内訳書!D384</f>
        <v>0</v>
      </c>
      <c r="B17" s="162"/>
      <c r="C17" s="163">
        <f>請求内訳書!D383</f>
        <v>0</v>
      </c>
      <c r="D17" s="164"/>
      <c r="E17" s="165"/>
      <c r="F17" s="157" t="str">
        <f>IF(請求内訳書!D385=0,"",請求内訳書!D385)</f>
        <v/>
      </c>
      <c r="G17" s="158"/>
      <c r="H17" s="159">
        <f>ROUND(請求内訳書!I385*請求書表紙!$C$22,0)</f>
        <v>0</v>
      </c>
      <c r="I17" s="166"/>
    </row>
    <row r="18" spans="1:9" ht="21" customHeight="1">
      <c r="A18" s="161">
        <f>請求内訳書!D422</f>
        <v>0</v>
      </c>
      <c r="B18" s="162"/>
      <c r="C18" s="163">
        <f>請求内訳書!D421</f>
        <v>0</v>
      </c>
      <c r="D18" s="164"/>
      <c r="E18" s="165"/>
      <c r="F18" s="157" t="str">
        <f>IF(請求内訳書!D423=0,"",請求内訳書!D423)</f>
        <v/>
      </c>
      <c r="G18" s="158"/>
      <c r="H18" s="159">
        <f>ROUND(請求内訳書!I423*請求書表紙!$C$22,0)</f>
        <v>0</v>
      </c>
      <c r="I18" s="166"/>
    </row>
    <row r="19" spans="1:9" ht="21" customHeight="1">
      <c r="A19" s="161">
        <f>請求内訳書!D460</f>
        <v>0</v>
      </c>
      <c r="B19" s="162"/>
      <c r="C19" s="163">
        <f>請求内訳書!D459</f>
        <v>0</v>
      </c>
      <c r="D19" s="164"/>
      <c r="E19" s="165"/>
      <c r="F19" s="157" t="str">
        <f>IF(請求内訳書!D461=0,"",請求内訳書!D461)</f>
        <v/>
      </c>
      <c r="G19" s="158"/>
      <c r="H19" s="159">
        <f>ROUND(請求内訳書!I461*請求書表紙!$C$22,0)</f>
        <v>0</v>
      </c>
      <c r="I19" s="166"/>
    </row>
    <row r="20" spans="1:9" ht="21" customHeight="1">
      <c r="A20" s="161">
        <f>請求内訳書!D498</f>
        <v>0</v>
      </c>
      <c r="B20" s="162"/>
      <c r="C20" s="163">
        <f>請求内訳書!D497</f>
        <v>0</v>
      </c>
      <c r="D20" s="164"/>
      <c r="E20" s="165"/>
      <c r="F20" s="157" t="str">
        <f>IF(請求内訳書!D499=0,"",請求内訳書!D499)</f>
        <v/>
      </c>
      <c r="G20" s="158"/>
      <c r="H20" s="159">
        <f>ROUND(請求内訳書!I499*請求書表紙!$C$22,0)</f>
        <v>0</v>
      </c>
      <c r="I20" s="166"/>
    </row>
    <row r="21" spans="1:9" ht="21" customHeight="1">
      <c r="A21" s="161">
        <f>請求内訳書!D536</f>
        <v>0</v>
      </c>
      <c r="B21" s="162"/>
      <c r="C21" s="163">
        <f>請求内訳書!D535</f>
        <v>0</v>
      </c>
      <c r="D21" s="164"/>
      <c r="E21" s="165"/>
      <c r="F21" s="157" t="str">
        <f>IF(請求内訳書!D537=0,"",請求内訳書!D537)</f>
        <v/>
      </c>
      <c r="G21" s="158"/>
      <c r="H21" s="159">
        <f>ROUND(請求内訳書!I537*請求書表紙!$C$22,0)</f>
        <v>0</v>
      </c>
      <c r="I21" s="166"/>
    </row>
    <row r="22" spans="1:9" ht="21" customHeight="1">
      <c r="A22" s="161">
        <f>請求内訳書!D574</f>
        <v>0</v>
      </c>
      <c r="B22" s="162"/>
      <c r="C22" s="163">
        <f>請求内訳書!D573</f>
        <v>0</v>
      </c>
      <c r="D22" s="164"/>
      <c r="E22" s="165"/>
      <c r="F22" s="157" t="str">
        <f>IF(請求内訳書!D575=0,"",請求内訳書!D575)</f>
        <v/>
      </c>
      <c r="G22" s="158"/>
      <c r="H22" s="159">
        <f>ROUND(請求内訳書!I575*請求書表紙!$C$22,0)</f>
        <v>0</v>
      </c>
      <c r="I22" s="166"/>
    </row>
    <row r="23" spans="1:9" ht="21" customHeight="1">
      <c r="A23" s="161">
        <f>請求内訳書!D612</f>
        <v>0</v>
      </c>
      <c r="B23" s="162"/>
      <c r="C23" s="163">
        <f>請求内訳書!D611</f>
        <v>0</v>
      </c>
      <c r="D23" s="164"/>
      <c r="E23" s="165"/>
      <c r="F23" s="157" t="str">
        <f>IF(請求内訳書!D613=0,"",請求内訳書!D613)</f>
        <v/>
      </c>
      <c r="G23" s="158"/>
      <c r="H23" s="159">
        <f>ROUND(請求内訳書!I613*請求書表紙!$C$22,0)</f>
        <v>0</v>
      </c>
      <c r="I23" s="166"/>
    </row>
    <row r="24" spans="1:9" ht="21" customHeight="1">
      <c r="A24" s="161">
        <f>請求内訳書!D650</f>
        <v>0</v>
      </c>
      <c r="B24" s="162"/>
      <c r="C24" s="163">
        <f>請求内訳書!D649</f>
        <v>0</v>
      </c>
      <c r="D24" s="164"/>
      <c r="E24" s="165"/>
      <c r="F24" s="157" t="str">
        <f>IF(請求内訳書!D651=0,"",請求内訳書!D651)</f>
        <v/>
      </c>
      <c r="G24" s="158"/>
      <c r="H24" s="159">
        <f>ROUND(請求内訳書!I651*請求書表紙!$C$22,0)</f>
        <v>0</v>
      </c>
      <c r="I24" s="166"/>
    </row>
    <row r="25" spans="1:9" ht="21" customHeight="1">
      <c r="A25" s="161">
        <f>請求内訳書!D688</f>
        <v>0</v>
      </c>
      <c r="B25" s="162"/>
      <c r="C25" s="163">
        <f>請求内訳書!D687</f>
        <v>0</v>
      </c>
      <c r="D25" s="164"/>
      <c r="E25" s="165"/>
      <c r="F25" s="157" t="str">
        <f>IF(請求内訳書!D689=0,"",請求内訳書!D689)</f>
        <v/>
      </c>
      <c r="G25" s="158"/>
      <c r="H25" s="159">
        <f>ROUND(請求内訳書!I689*請求書表紙!$C$22,0)</f>
        <v>0</v>
      </c>
      <c r="I25" s="166"/>
    </row>
    <row r="26" spans="1:9" ht="21" customHeight="1">
      <c r="A26" s="161">
        <f>請求内訳書!D726</f>
        <v>0</v>
      </c>
      <c r="B26" s="162"/>
      <c r="C26" s="163">
        <f>請求内訳書!D725</f>
        <v>0</v>
      </c>
      <c r="D26" s="164"/>
      <c r="E26" s="165"/>
      <c r="F26" s="157" t="str">
        <f>IF(請求内訳書!D727=0,"",請求内訳書!D727)</f>
        <v/>
      </c>
      <c r="G26" s="158"/>
      <c r="H26" s="159">
        <f>ROUND(請求内訳書!I727*請求書表紙!$C$22,0)</f>
        <v>0</v>
      </c>
      <c r="I26" s="166"/>
    </row>
    <row r="27" spans="1:9" ht="21" customHeight="1">
      <c r="A27" s="161">
        <f>請求内訳書!D764</f>
        <v>0</v>
      </c>
      <c r="B27" s="162"/>
      <c r="C27" s="163">
        <f>請求内訳書!D763</f>
        <v>0</v>
      </c>
      <c r="D27" s="164"/>
      <c r="E27" s="165"/>
      <c r="F27" s="157" t="str">
        <f>IF(請求内訳書!D765=0,"",請求内訳書!D765)</f>
        <v/>
      </c>
      <c r="G27" s="158"/>
      <c r="H27" s="159">
        <f>ROUND(請求内訳書!I765*請求書表紙!$C$22,0)</f>
        <v>0</v>
      </c>
      <c r="I27" s="166"/>
    </row>
    <row r="28" spans="1:9" ht="21" customHeight="1">
      <c r="A28" s="161">
        <f>請求内訳書!D802</f>
        <v>0</v>
      </c>
      <c r="B28" s="162"/>
      <c r="C28" s="163">
        <f>請求内訳書!D801</f>
        <v>0</v>
      </c>
      <c r="D28" s="164"/>
      <c r="E28" s="165"/>
      <c r="F28" s="157" t="str">
        <f>IF(請求内訳書!D803=0,"",請求内訳書!D803)</f>
        <v/>
      </c>
      <c r="G28" s="158"/>
      <c r="H28" s="159">
        <f>ROUND(請求内訳書!I803*請求書表紙!$C$22,0)</f>
        <v>0</v>
      </c>
      <c r="I28" s="166"/>
    </row>
    <row r="29" spans="1:9" ht="21" customHeight="1">
      <c r="A29" s="161">
        <f>請求内訳書!D840</f>
        <v>0</v>
      </c>
      <c r="B29" s="162"/>
      <c r="C29" s="163">
        <f>請求内訳書!D839</f>
        <v>0</v>
      </c>
      <c r="D29" s="164"/>
      <c r="E29" s="165"/>
      <c r="F29" s="157" t="str">
        <f>IF(請求内訳書!D841=0,"",請求内訳書!D841)</f>
        <v/>
      </c>
      <c r="G29" s="158"/>
      <c r="H29" s="159">
        <f>ROUND(請求内訳書!I841*請求書表紙!$C$22,0)</f>
        <v>0</v>
      </c>
      <c r="I29" s="166"/>
    </row>
    <row r="30" spans="1:9" ht="21" customHeight="1">
      <c r="A30" s="161">
        <f>請求内訳書!D878</f>
        <v>0</v>
      </c>
      <c r="B30" s="162"/>
      <c r="C30" s="163">
        <f>請求内訳書!D877</f>
        <v>0</v>
      </c>
      <c r="D30" s="164"/>
      <c r="E30" s="165"/>
      <c r="F30" s="157" t="str">
        <f>IF(請求内訳書!D879=0,"",請求内訳書!D879)</f>
        <v/>
      </c>
      <c r="G30" s="158"/>
      <c r="H30" s="159">
        <f>ROUND(請求内訳書!I879*請求書表紙!$C$22,0)</f>
        <v>0</v>
      </c>
      <c r="I30" s="166"/>
    </row>
    <row r="31" spans="1:9" ht="21" customHeight="1">
      <c r="A31" s="161">
        <f>請求内訳書!D916</f>
        <v>0</v>
      </c>
      <c r="B31" s="162"/>
      <c r="C31" s="163">
        <f>請求内訳書!D915</f>
        <v>0</v>
      </c>
      <c r="D31" s="164"/>
      <c r="E31" s="165"/>
      <c r="F31" s="157" t="str">
        <f>IF(請求内訳書!D917=0,"",請求内訳書!D917)</f>
        <v/>
      </c>
      <c r="G31" s="158"/>
      <c r="H31" s="159">
        <f>ROUND(請求内訳書!I917*請求書表紙!$C$22,0)</f>
        <v>0</v>
      </c>
      <c r="I31" s="166"/>
    </row>
    <row r="32" spans="1:9" ht="21" customHeight="1">
      <c r="A32" s="161">
        <f>請求内訳書!D954</f>
        <v>0</v>
      </c>
      <c r="B32" s="162"/>
      <c r="C32" s="163">
        <f>請求内訳書!D953</f>
        <v>0</v>
      </c>
      <c r="D32" s="164"/>
      <c r="E32" s="165"/>
      <c r="F32" s="157" t="str">
        <f>IF(請求内訳書!D955=0,"",請求内訳書!D955)</f>
        <v/>
      </c>
      <c r="G32" s="158"/>
      <c r="H32" s="159">
        <f>ROUND(請求内訳書!I955*請求書表紙!$C$22,0)</f>
        <v>0</v>
      </c>
      <c r="I32" s="166"/>
    </row>
    <row r="33" spans="1:9" ht="21" customHeight="1">
      <c r="A33" s="161">
        <f>請求内訳書!D992</f>
        <v>0</v>
      </c>
      <c r="B33" s="162"/>
      <c r="C33" s="163">
        <f>請求内訳書!D991</f>
        <v>0</v>
      </c>
      <c r="D33" s="164"/>
      <c r="E33" s="165"/>
      <c r="F33" s="157" t="str">
        <f>IF(請求内訳書!D993=0,"",請求内訳書!D993)</f>
        <v/>
      </c>
      <c r="G33" s="158"/>
      <c r="H33" s="159">
        <f>ROUND(請求内訳書!I993*請求書表紙!$C$22,0)</f>
        <v>0</v>
      </c>
      <c r="I33" s="166"/>
    </row>
    <row r="34" spans="1:9" ht="21" customHeight="1">
      <c r="A34" s="161">
        <f>請求内訳書!D1030</f>
        <v>0</v>
      </c>
      <c r="B34" s="162"/>
      <c r="C34" s="163">
        <f>請求内訳書!D1029</f>
        <v>0</v>
      </c>
      <c r="D34" s="164"/>
      <c r="E34" s="165"/>
      <c r="F34" s="157" t="str">
        <f>IF(請求内訳書!D1031=0,"",請求内訳書!D1031)</f>
        <v/>
      </c>
      <c r="G34" s="158"/>
      <c r="H34" s="159">
        <f>ROUND(請求内訳書!I1031*請求書表紙!$C$22,0)</f>
        <v>0</v>
      </c>
      <c r="I34" s="166"/>
    </row>
    <row r="35" spans="1:9" ht="21" customHeight="1">
      <c r="A35" s="161">
        <f>請求内訳書!D1068</f>
        <v>0</v>
      </c>
      <c r="B35" s="162"/>
      <c r="C35" s="163">
        <f>請求内訳書!D1067</f>
        <v>0</v>
      </c>
      <c r="D35" s="164"/>
      <c r="E35" s="165"/>
      <c r="F35" s="157" t="str">
        <f>IF(請求内訳書!D1069=0,"",請求内訳書!D1069)</f>
        <v/>
      </c>
      <c r="G35" s="158"/>
      <c r="H35" s="159">
        <f>ROUND(請求内訳書!I1069*請求書表紙!$C$22,0)</f>
        <v>0</v>
      </c>
      <c r="I35" s="166"/>
    </row>
    <row r="36" spans="1:9" ht="21" customHeight="1">
      <c r="A36" s="192">
        <f>請求内訳書!D1106</f>
        <v>0</v>
      </c>
      <c r="B36" s="193"/>
      <c r="C36" s="194">
        <f>請求内訳書!D1105</f>
        <v>0</v>
      </c>
      <c r="D36" s="195"/>
      <c r="E36" s="196"/>
      <c r="F36" s="197" t="str">
        <f>IF(請求内訳書!D1107=0,"",請求内訳書!D1107)</f>
        <v/>
      </c>
      <c r="G36" s="198"/>
      <c r="H36" s="199">
        <f>ROUND(請求内訳書!I1107*請求書表紙!$C$22,0)</f>
        <v>0</v>
      </c>
      <c r="I36" s="200"/>
    </row>
    <row r="37" spans="1:9">
      <c r="F37" s="15"/>
      <c r="G37" s="15"/>
    </row>
  </sheetData>
  <sheetProtection sheet="1" objects="1" scenarios="1" selectLockedCells="1"/>
  <mergeCells count="133">
    <mergeCell ref="A35:B35"/>
    <mergeCell ref="C35:E35"/>
    <mergeCell ref="F35:G35"/>
    <mergeCell ref="H35:I35"/>
    <mergeCell ref="A36:B36"/>
    <mergeCell ref="C36:E36"/>
    <mergeCell ref="F36:G36"/>
    <mergeCell ref="H36:I36"/>
    <mergeCell ref="A33:B33"/>
    <mergeCell ref="C33:E33"/>
    <mergeCell ref="F33:G33"/>
    <mergeCell ref="H33:I33"/>
    <mergeCell ref="A34:B34"/>
    <mergeCell ref="C34:E34"/>
    <mergeCell ref="F34:G34"/>
    <mergeCell ref="H34:I34"/>
    <mergeCell ref="A31:B31"/>
    <mergeCell ref="C31:E31"/>
    <mergeCell ref="F31:G31"/>
    <mergeCell ref="H31:I31"/>
    <mergeCell ref="A32:B32"/>
    <mergeCell ref="C32:E32"/>
    <mergeCell ref="F32:G32"/>
    <mergeCell ref="H32:I32"/>
    <mergeCell ref="A29:B29"/>
    <mergeCell ref="C29:E29"/>
    <mergeCell ref="F29:G29"/>
    <mergeCell ref="H29:I29"/>
    <mergeCell ref="A30:B30"/>
    <mergeCell ref="C30:E30"/>
    <mergeCell ref="F30:G30"/>
    <mergeCell ref="H30:I30"/>
    <mergeCell ref="A27:B27"/>
    <mergeCell ref="C27:E27"/>
    <mergeCell ref="F27:G27"/>
    <mergeCell ref="H27:I27"/>
    <mergeCell ref="A28:B28"/>
    <mergeCell ref="C28:E28"/>
    <mergeCell ref="F28:G28"/>
    <mergeCell ref="H28:I28"/>
    <mergeCell ref="A25:B25"/>
    <mergeCell ref="C25:E25"/>
    <mergeCell ref="F25:G25"/>
    <mergeCell ref="H25:I25"/>
    <mergeCell ref="A26:B26"/>
    <mergeCell ref="C26:E26"/>
    <mergeCell ref="F26:G26"/>
    <mergeCell ref="H26:I26"/>
    <mergeCell ref="A23:B23"/>
    <mergeCell ref="C23:E23"/>
    <mergeCell ref="F23:G23"/>
    <mergeCell ref="H23:I23"/>
    <mergeCell ref="A24:B24"/>
    <mergeCell ref="C24:E24"/>
    <mergeCell ref="F24:G24"/>
    <mergeCell ref="H24:I24"/>
    <mergeCell ref="A21:B21"/>
    <mergeCell ref="C21:E21"/>
    <mergeCell ref="F21:G21"/>
    <mergeCell ref="H21:I21"/>
    <mergeCell ref="A22:B22"/>
    <mergeCell ref="C22:E22"/>
    <mergeCell ref="F22:G22"/>
    <mergeCell ref="H22:I22"/>
    <mergeCell ref="A19:B19"/>
    <mergeCell ref="C19:E19"/>
    <mergeCell ref="F19:G19"/>
    <mergeCell ref="H19:I19"/>
    <mergeCell ref="A20:B20"/>
    <mergeCell ref="C20:E20"/>
    <mergeCell ref="F20:G20"/>
    <mergeCell ref="H20:I20"/>
    <mergeCell ref="A17:B17"/>
    <mergeCell ref="C17:E17"/>
    <mergeCell ref="F17:G17"/>
    <mergeCell ref="H17:I17"/>
    <mergeCell ref="A18:B18"/>
    <mergeCell ref="C18:E18"/>
    <mergeCell ref="F18:G18"/>
    <mergeCell ref="H18:I18"/>
    <mergeCell ref="A15:B15"/>
    <mergeCell ref="C15:E15"/>
    <mergeCell ref="F15:G15"/>
    <mergeCell ref="H15:I15"/>
    <mergeCell ref="A16:B16"/>
    <mergeCell ref="C16:E16"/>
    <mergeCell ref="F16:G16"/>
    <mergeCell ref="H16:I16"/>
    <mergeCell ref="A13:B13"/>
    <mergeCell ref="C13:E13"/>
    <mergeCell ref="F13:G13"/>
    <mergeCell ref="H13:I13"/>
    <mergeCell ref="A14:B14"/>
    <mergeCell ref="C14:E14"/>
    <mergeCell ref="F14:G14"/>
    <mergeCell ref="H14:I14"/>
    <mergeCell ref="A11:B11"/>
    <mergeCell ref="C11:E11"/>
    <mergeCell ref="F11:G11"/>
    <mergeCell ref="H11:I11"/>
    <mergeCell ref="A12:B12"/>
    <mergeCell ref="C12:E12"/>
    <mergeCell ref="F12:G12"/>
    <mergeCell ref="H12:I12"/>
    <mergeCell ref="A9:B9"/>
    <mergeCell ref="C9:E9"/>
    <mergeCell ref="F9:G9"/>
    <mergeCell ref="H9:I9"/>
    <mergeCell ref="A10:B10"/>
    <mergeCell ref="C10:E10"/>
    <mergeCell ref="F10:G10"/>
    <mergeCell ref="H10:I10"/>
    <mergeCell ref="H1:I1"/>
    <mergeCell ref="D3:I3"/>
    <mergeCell ref="F7:G7"/>
    <mergeCell ref="H7:I7"/>
    <mergeCell ref="A8:B8"/>
    <mergeCell ref="C8:E8"/>
    <mergeCell ref="F8:G8"/>
    <mergeCell ref="H8:I8"/>
    <mergeCell ref="A2:C2"/>
    <mergeCell ref="D2:I2"/>
    <mergeCell ref="A6:B6"/>
    <mergeCell ref="C6:E6"/>
    <mergeCell ref="F6:G6"/>
    <mergeCell ref="H6:I6"/>
    <mergeCell ref="D4:G4"/>
    <mergeCell ref="H4:I4"/>
    <mergeCell ref="A3:C3"/>
    <mergeCell ref="A4:C4"/>
    <mergeCell ref="A7:B7"/>
    <mergeCell ref="C7:E7"/>
    <mergeCell ref="D1:F1"/>
  </mergeCells>
  <phoneticPr fontId="2"/>
  <conditionalFormatting sqref="H7 F7:F36">
    <cfRule type="cellIs" dxfId="123" priority="6" operator="lessThanOrEqual">
      <formula>0</formula>
    </cfRule>
  </conditionalFormatting>
  <conditionalFormatting sqref="H8">
    <cfRule type="cellIs" dxfId="122" priority="4" operator="lessThanOrEqual">
      <formula>0</formula>
    </cfRule>
  </conditionalFormatting>
  <conditionalFormatting sqref="H9 H11:H36">
    <cfRule type="cellIs" dxfId="121" priority="3" operator="lessThanOrEqual">
      <formula>0</formula>
    </cfRule>
  </conditionalFormatting>
  <conditionalFormatting sqref="H10">
    <cfRule type="cellIs" dxfId="120" priority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76AC-9F7A-4F7A-A881-94DBE053AE81}">
  <dimension ref="A1:L1140"/>
  <sheetViews>
    <sheetView showGridLines="0" showZeros="0" workbookViewId="0">
      <selection activeCell="H9" sqref="H9"/>
    </sheetView>
  </sheetViews>
  <sheetFormatPr defaultRowHeight="13.2"/>
  <cols>
    <col min="1" max="1" width="4.77734375" style="73" customWidth="1"/>
    <col min="2" max="5" width="11.77734375" customWidth="1"/>
    <col min="6" max="6" width="7.77734375" style="26" customWidth="1"/>
    <col min="7" max="7" width="4.77734375" customWidth="1"/>
    <col min="8" max="9" width="12.77734375" customWidth="1"/>
    <col min="10" max="10" width="3.6640625" style="26" customWidth="1"/>
    <col min="11" max="12" width="9.21875" bestFit="1" customWidth="1"/>
  </cols>
  <sheetData>
    <row r="1" spans="1:12" ht="31.95" customHeight="1">
      <c r="C1" s="30"/>
      <c r="D1" s="206" t="s">
        <v>84</v>
      </c>
      <c r="E1" s="206"/>
      <c r="F1" s="206"/>
      <c r="G1" s="206"/>
      <c r="H1" s="153">
        <f>請求書表紙!$I$3</f>
        <v>44286</v>
      </c>
      <c r="I1" s="153"/>
      <c r="J1" s="58"/>
    </row>
    <row r="2" spans="1:12" ht="20.399999999999999" customHeight="1">
      <c r="A2" s="167" t="s">
        <v>11</v>
      </c>
      <c r="B2" s="168"/>
      <c r="C2" s="169"/>
      <c r="D2" s="170" t="str">
        <f>請求書表紙!$H$14&amp;"  ("&amp;請求書表紙!$H$13&amp;")"</f>
        <v xml:space="preserve">  (   )</v>
      </c>
      <c r="E2" s="171"/>
      <c r="F2" s="171"/>
      <c r="G2" s="171"/>
      <c r="H2" s="171"/>
      <c r="I2" s="171"/>
      <c r="J2" s="172"/>
    </row>
    <row r="3" spans="1:12" ht="20.399999999999999" customHeight="1">
      <c r="A3" s="210" t="s">
        <v>100</v>
      </c>
      <c r="B3" s="211"/>
      <c r="C3" s="212"/>
      <c r="D3" s="213"/>
      <c r="E3" s="214"/>
      <c r="F3" s="214"/>
      <c r="G3" s="214"/>
      <c r="H3" s="214"/>
      <c r="I3" s="214"/>
      <c r="J3" s="215"/>
    </row>
    <row r="4" spans="1:12" ht="20.399999999999999" customHeight="1">
      <c r="A4" s="185" t="s">
        <v>101</v>
      </c>
      <c r="B4" s="186"/>
      <c r="C4" s="187"/>
      <c r="D4" s="207"/>
      <c r="E4" s="208"/>
      <c r="F4" s="208"/>
      <c r="G4" s="208"/>
      <c r="H4" s="208"/>
      <c r="I4" s="208"/>
      <c r="J4" s="209"/>
    </row>
    <row r="5" spans="1:12" ht="20.399999999999999" customHeight="1">
      <c r="A5" s="188" t="s">
        <v>90</v>
      </c>
      <c r="B5" s="189"/>
      <c r="C5" s="190"/>
      <c r="D5" s="216">
        <f>SUM(I8:I37)</f>
        <v>0</v>
      </c>
      <c r="E5" s="217"/>
      <c r="F5" s="217"/>
      <c r="G5" s="217"/>
      <c r="H5" s="217"/>
      <c r="I5" s="72">
        <f>SUMPRODUCT(I8:I37,J8:J37)</f>
        <v>0</v>
      </c>
      <c r="J5" s="51"/>
      <c r="K5" s="69">
        <f>D5</f>
        <v>0</v>
      </c>
      <c r="L5" s="69">
        <f>I5</f>
        <v>0</v>
      </c>
    </row>
    <row r="6" spans="1:12">
      <c r="E6" s="201">
        <f>I5*請求書表紙!$C$22</f>
        <v>0</v>
      </c>
      <c r="F6" s="201"/>
      <c r="G6" s="201"/>
      <c r="H6" s="201"/>
    </row>
    <row r="7" spans="1:12" ht="39" customHeight="1">
      <c r="A7" s="74" t="s">
        <v>98</v>
      </c>
      <c r="B7" s="29" t="s">
        <v>85</v>
      </c>
      <c r="C7" s="29" t="s">
        <v>97</v>
      </c>
      <c r="D7" s="218" t="s">
        <v>87</v>
      </c>
      <c r="E7" s="218"/>
      <c r="F7" s="29" t="s">
        <v>0</v>
      </c>
      <c r="G7" s="50" t="s">
        <v>33</v>
      </c>
      <c r="H7" s="29" t="s">
        <v>88</v>
      </c>
      <c r="I7" s="29" t="s">
        <v>89</v>
      </c>
      <c r="J7" s="53" t="s">
        <v>99</v>
      </c>
    </row>
    <row r="8" spans="1:12" ht="21" customHeight="1">
      <c r="A8" s="75"/>
      <c r="B8" s="41"/>
      <c r="C8" s="43"/>
      <c r="D8" s="202"/>
      <c r="E8" s="203"/>
      <c r="F8" s="88"/>
      <c r="G8" s="42"/>
      <c r="H8" s="88"/>
      <c r="I8" s="90">
        <f>ROUND(F8*H8,0)</f>
        <v>0</v>
      </c>
      <c r="J8" s="54"/>
    </row>
    <row r="9" spans="1:12" ht="21" customHeight="1">
      <c r="A9" s="75"/>
      <c r="B9" s="41"/>
      <c r="C9" s="43"/>
      <c r="D9" s="202"/>
      <c r="E9" s="203"/>
      <c r="F9" s="88"/>
      <c r="G9" s="42"/>
      <c r="H9" s="88"/>
      <c r="I9" s="90">
        <f>ROUND(F9*H9,0)</f>
        <v>0</v>
      </c>
      <c r="J9" s="54">
        <v>0</v>
      </c>
    </row>
    <row r="10" spans="1:12" ht="21" customHeight="1">
      <c r="A10" s="75"/>
      <c r="B10" s="41"/>
      <c r="C10" s="43"/>
      <c r="D10" s="202"/>
      <c r="E10" s="203"/>
      <c r="F10" s="88"/>
      <c r="G10" s="42"/>
      <c r="H10" s="88"/>
      <c r="I10" s="90">
        <f t="shared" ref="I10:I36" si="0">ROUND(F10*H10,0)</f>
        <v>0</v>
      </c>
      <c r="J10" s="54">
        <v>0</v>
      </c>
    </row>
    <row r="11" spans="1:12" ht="21" customHeight="1">
      <c r="A11" s="75"/>
      <c r="B11" s="41"/>
      <c r="C11" s="43"/>
      <c r="D11" s="202"/>
      <c r="E11" s="203"/>
      <c r="F11" s="88"/>
      <c r="G11" s="42"/>
      <c r="H11" s="88"/>
      <c r="I11" s="90">
        <f t="shared" si="0"/>
        <v>0</v>
      </c>
      <c r="J11" s="54"/>
    </row>
    <row r="12" spans="1:12" ht="21" customHeight="1">
      <c r="A12" s="75"/>
      <c r="B12" s="41"/>
      <c r="C12" s="43"/>
      <c r="D12" s="202"/>
      <c r="E12" s="203"/>
      <c r="F12" s="88"/>
      <c r="G12" s="42"/>
      <c r="H12" s="88"/>
      <c r="I12" s="90">
        <f t="shared" si="0"/>
        <v>0</v>
      </c>
      <c r="J12" s="54"/>
    </row>
    <row r="13" spans="1:12" ht="21" customHeight="1">
      <c r="A13" s="75"/>
      <c r="B13" s="41"/>
      <c r="C13" s="43"/>
      <c r="D13" s="202"/>
      <c r="E13" s="203"/>
      <c r="F13" s="88"/>
      <c r="G13" s="42"/>
      <c r="H13" s="88"/>
      <c r="I13" s="90">
        <f t="shared" si="0"/>
        <v>0</v>
      </c>
      <c r="J13" s="54"/>
    </row>
    <row r="14" spans="1:12" ht="21" customHeight="1">
      <c r="A14" s="75"/>
      <c r="B14" s="41"/>
      <c r="C14" s="43"/>
      <c r="D14" s="202"/>
      <c r="E14" s="203"/>
      <c r="F14" s="88"/>
      <c r="G14" s="42"/>
      <c r="H14" s="88"/>
      <c r="I14" s="90">
        <f t="shared" si="0"/>
        <v>0</v>
      </c>
      <c r="J14" s="54"/>
    </row>
    <row r="15" spans="1:12" ht="21" customHeight="1">
      <c r="A15" s="75"/>
      <c r="B15" s="41"/>
      <c r="C15" s="43"/>
      <c r="D15" s="202"/>
      <c r="E15" s="203"/>
      <c r="F15" s="88"/>
      <c r="G15" s="42"/>
      <c r="H15" s="88"/>
      <c r="I15" s="90">
        <f t="shared" si="0"/>
        <v>0</v>
      </c>
      <c r="J15" s="54"/>
    </row>
    <row r="16" spans="1:12" ht="21" customHeight="1">
      <c r="A16" s="75"/>
      <c r="B16" s="41"/>
      <c r="C16" s="43"/>
      <c r="D16" s="202"/>
      <c r="E16" s="203"/>
      <c r="F16" s="88"/>
      <c r="G16" s="42"/>
      <c r="H16" s="88"/>
      <c r="I16" s="90">
        <f t="shared" si="0"/>
        <v>0</v>
      </c>
      <c r="J16" s="54"/>
    </row>
    <row r="17" spans="1:10" ht="21" customHeight="1">
      <c r="A17" s="75"/>
      <c r="B17" s="41"/>
      <c r="C17" s="43"/>
      <c r="D17" s="202"/>
      <c r="E17" s="203"/>
      <c r="F17" s="88"/>
      <c r="G17" s="42"/>
      <c r="H17" s="88"/>
      <c r="I17" s="90">
        <f t="shared" si="0"/>
        <v>0</v>
      </c>
      <c r="J17" s="54"/>
    </row>
    <row r="18" spans="1:10" ht="21" customHeight="1">
      <c r="A18" s="75"/>
      <c r="B18" s="41"/>
      <c r="C18" s="43"/>
      <c r="D18" s="202"/>
      <c r="E18" s="203"/>
      <c r="F18" s="88"/>
      <c r="G18" s="42"/>
      <c r="H18" s="88"/>
      <c r="I18" s="90">
        <f t="shared" si="0"/>
        <v>0</v>
      </c>
      <c r="J18" s="54"/>
    </row>
    <row r="19" spans="1:10" ht="21" customHeight="1">
      <c r="A19" s="75"/>
      <c r="B19" s="41"/>
      <c r="C19" s="43"/>
      <c r="D19" s="202"/>
      <c r="E19" s="203"/>
      <c r="F19" s="88"/>
      <c r="G19" s="42"/>
      <c r="H19" s="88"/>
      <c r="I19" s="90">
        <f t="shared" si="0"/>
        <v>0</v>
      </c>
      <c r="J19" s="54"/>
    </row>
    <row r="20" spans="1:10" ht="21" customHeight="1">
      <c r="A20" s="75"/>
      <c r="B20" s="41"/>
      <c r="C20" s="43"/>
      <c r="D20" s="202"/>
      <c r="E20" s="203"/>
      <c r="F20" s="88"/>
      <c r="G20" s="42"/>
      <c r="H20" s="88"/>
      <c r="I20" s="90">
        <f t="shared" si="0"/>
        <v>0</v>
      </c>
      <c r="J20" s="54"/>
    </row>
    <row r="21" spans="1:10" ht="21" customHeight="1">
      <c r="A21" s="75"/>
      <c r="B21" s="41"/>
      <c r="C21" s="43"/>
      <c r="D21" s="202"/>
      <c r="E21" s="203"/>
      <c r="F21" s="88"/>
      <c r="G21" s="42"/>
      <c r="H21" s="88"/>
      <c r="I21" s="90">
        <f t="shared" si="0"/>
        <v>0</v>
      </c>
      <c r="J21" s="54"/>
    </row>
    <row r="22" spans="1:10" ht="21" customHeight="1">
      <c r="A22" s="75"/>
      <c r="B22" s="41"/>
      <c r="C22" s="43"/>
      <c r="D22" s="202"/>
      <c r="E22" s="203"/>
      <c r="F22" s="88"/>
      <c r="G22" s="42"/>
      <c r="H22" s="88"/>
      <c r="I22" s="90">
        <f t="shared" si="0"/>
        <v>0</v>
      </c>
      <c r="J22" s="54"/>
    </row>
    <row r="23" spans="1:10" ht="21" customHeight="1">
      <c r="A23" s="75"/>
      <c r="B23" s="41"/>
      <c r="C23" s="43"/>
      <c r="D23" s="202"/>
      <c r="E23" s="203"/>
      <c r="F23" s="88"/>
      <c r="G23" s="42"/>
      <c r="H23" s="88"/>
      <c r="I23" s="90">
        <f t="shared" si="0"/>
        <v>0</v>
      </c>
      <c r="J23" s="54"/>
    </row>
    <row r="24" spans="1:10" ht="21" customHeight="1">
      <c r="A24" s="75"/>
      <c r="B24" s="41"/>
      <c r="C24" s="43"/>
      <c r="D24" s="202"/>
      <c r="E24" s="203"/>
      <c r="F24" s="88"/>
      <c r="G24" s="42"/>
      <c r="H24" s="88"/>
      <c r="I24" s="90">
        <f t="shared" si="0"/>
        <v>0</v>
      </c>
      <c r="J24" s="54"/>
    </row>
    <row r="25" spans="1:10" ht="21" customHeight="1">
      <c r="A25" s="75"/>
      <c r="B25" s="41"/>
      <c r="C25" s="43"/>
      <c r="D25" s="202"/>
      <c r="E25" s="203"/>
      <c r="F25" s="88"/>
      <c r="G25" s="42"/>
      <c r="H25" s="88"/>
      <c r="I25" s="90">
        <f t="shared" si="0"/>
        <v>0</v>
      </c>
      <c r="J25" s="54"/>
    </row>
    <row r="26" spans="1:10" ht="21" customHeight="1">
      <c r="A26" s="75"/>
      <c r="B26" s="41"/>
      <c r="C26" s="43"/>
      <c r="D26" s="202"/>
      <c r="E26" s="203"/>
      <c r="F26" s="88"/>
      <c r="G26" s="42"/>
      <c r="H26" s="88"/>
      <c r="I26" s="90">
        <f t="shared" si="0"/>
        <v>0</v>
      </c>
      <c r="J26" s="54"/>
    </row>
    <row r="27" spans="1:10" ht="21" customHeight="1">
      <c r="A27" s="75"/>
      <c r="B27" s="41"/>
      <c r="C27" s="43"/>
      <c r="D27" s="202"/>
      <c r="E27" s="203"/>
      <c r="F27" s="88"/>
      <c r="G27" s="42"/>
      <c r="H27" s="88"/>
      <c r="I27" s="90">
        <f t="shared" si="0"/>
        <v>0</v>
      </c>
      <c r="J27" s="54"/>
    </row>
    <row r="28" spans="1:10" ht="21" customHeight="1">
      <c r="A28" s="75"/>
      <c r="B28" s="41"/>
      <c r="C28" s="43"/>
      <c r="D28" s="202"/>
      <c r="E28" s="203"/>
      <c r="F28" s="88"/>
      <c r="G28" s="42"/>
      <c r="H28" s="88"/>
      <c r="I28" s="90">
        <f t="shared" si="0"/>
        <v>0</v>
      </c>
      <c r="J28" s="54"/>
    </row>
    <row r="29" spans="1:10" ht="21" customHeight="1">
      <c r="A29" s="75"/>
      <c r="B29" s="41"/>
      <c r="C29" s="43"/>
      <c r="D29" s="202"/>
      <c r="E29" s="203"/>
      <c r="F29" s="88"/>
      <c r="G29" s="42"/>
      <c r="H29" s="88"/>
      <c r="I29" s="90">
        <f t="shared" si="0"/>
        <v>0</v>
      </c>
      <c r="J29" s="54"/>
    </row>
    <row r="30" spans="1:10" ht="21" customHeight="1">
      <c r="A30" s="75"/>
      <c r="B30" s="41"/>
      <c r="C30" s="43"/>
      <c r="D30" s="202"/>
      <c r="E30" s="203"/>
      <c r="F30" s="88"/>
      <c r="G30" s="42"/>
      <c r="H30" s="88"/>
      <c r="I30" s="90">
        <f t="shared" si="0"/>
        <v>0</v>
      </c>
      <c r="J30" s="54"/>
    </row>
    <row r="31" spans="1:10" ht="21" customHeight="1">
      <c r="A31" s="75"/>
      <c r="B31" s="41"/>
      <c r="C31" s="43"/>
      <c r="D31" s="202"/>
      <c r="E31" s="203"/>
      <c r="F31" s="88"/>
      <c r="G31" s="42"/>
      <c r="H31" s="88"/>
      <c r="I31" s="90">
        <f t="shared" si="0"/>
        <v>0</v>
      </c>
      <c r="J31" s="54"/>
    </row>
    <row r="32" spans="1:10" ht="21" customHeight="1">
      <c r="A32" s="75"/>
      <c r="B32" s="41"/>
      <c r="C32" s="43"/>
      <c r="D32" s="202"/>
      <c r="E32" s="203"/>
      <c r="F32" s="88"/>
      <c r="G32" s="42"/>
      <c r="H32" s="88"/>
      <c r="I32" s="90">
        <f t="shared" si="0"/>
        <v>0</v>
      </c>
      <c r="J32" s="54"/>
    </row>
    <row r="33" spans="1:12" ht="21" customHeight="1">
      <c r="A33" s="75"/>
      <c r="B33" s="41"/>
      <c r="C33" s="43"/>
      <c r="D33" s="202"/>
      <c r="E33" s="203"/>
      <c r="F33" s="88"/>
      <c r="G33" s="42"/>
      <c r="H33" s="88"/>
      <c r="I33" s="90">
        <f t="shared" si="0"/>
        <v>0</v>
      </c>
      <c r="J33" s="54"/>
    </row>
    <row r="34" spans="1:12" ht="21" customHeight="1">
      <c r="A34" s="75"/>
      <c r="B34" s="41"/>
      <c r="C34" s="43"/>
      <c r="D34" s="202"/>
      <c r="E34" s="203"/>
      <c r="F34" s="88"/>
      <c r="G34" s="42"/>
      <c r="H34" s="88"/>
      <c r="I34" s="90">
        <f t="shared" si="0"/>
        <v>0</v>
      </c>
      <c r="J34" s="54"/>
    </row>
    <row r="35" spans="1:12" ht="21" customHeight="1">
      <c r="A35" s="75"/>
      <c r="B35" s="41"/>
      <c r="C35" s="43"/>
      <c r="D35" s="202"/>
      <c r="E35" s="203"/>
      <c r="F35" s="88"/>
      <c r="G35" s="42"/>
      <c r="H35" s="88"/>
      <c r="I35" s="90">
        <f t="shared" si="0"/>
        <v>0</v>
      </c>
      <c r="J35" s="54"/>
    </row>
    <row r="36" spans="1:12" ht="21" customHeight="1">
      <c r="A36" s="75"/>
      <c r="B36" s="41"/>
      <c r="C36" s="43"/>
      <c r="D36" s="202"/>
      <c r="E36" s="203"/>
      <c r="F36" s="88"/>
      <c r="G36" s="42"/>
      <c r="H36" s="88"/>
      <c r="I36" s="90">
        <f t="shared" si="0"/>
        <v>0</v>
      </c>
      <c r="J36" s="54"/>
    </row>
    <row r="37" spans="1:12" ht="21" customHeight="1">
      <c r="A37" s="76"/>
      <c r="B37" s="41"/>
      <c r="C37" s="43"/>
      <c r="D37" s="204"/>
      <c r="E37" s="205"/>
      <c r="F37" s="89"/>
      <c r="G37" s="44"/>
      <c r="H37" s="89"/>
      <c r="I37" s="91">
        <f>ROUND(F37*H37,0)</f>
        <v>0</v>
      </c>
      <c r="J37" s="55"/>
    </row>
    <row r="38" spans="1:12" ht="21" customHeight="1">
      <c r="A38" s="77"/>
      <c r="B38" s="63"/>
      <c r="C38" s="63"/>
      <c r="D38" s="64"/>
      <c r="E38" s="64"/>
      <c r="F38" s="65"/>
      <c r="G38" s="66"/>
      <c r="H38" s="67"/>
      <c r="I38" s="15"/>
      <c r="J38" s="66"/>
    </row>
    <row r="39" spans="1:12" ht="31.95" customHeight="1">
      <c r="C39" s="30"/>
      <c r="D39" s="206" t="s">
        <v>84</v>
      </c>
      <c r="E39" s="206"/>
      <c r="F39" s="206"/>
      <c r="G39" s="206"/>
      <c r="H39" s="153">
        <f>請求書表紙!$I$3</f>
        <v>44286</v>
      </c>
      <c r="I39" s="153"/>
      <c r="J39" s="153"/>
    </row>
    <row r="40" spans="1:12" ht="20.399999999999999" customHeight="1">
      <c r="A40" s="167" t="s">
        <v>11</v>
      </c>
      <c r="B40" s="168"/>
      <c r="C40" s="169"/>
      <c r="D40" s="170" t="str">
        <f>請求書表紙!$H$14&amp;"  ("&amp;請求書表紙!$H$13&amp;")"</f>
        <v xml:space="preserve">  (   )</v>
      </c>
      <c r="E40" s="171"/>
      <c r="F40" s="171"/>
      <c r="G40" s="171"/>
      <c r="H40" s="171"/>
      <c r="I40" s="171"/>
      <c r="J40" s="172"/>
    </row>
    <row r="41" spans="1:12" ht="20.399999999999999" customHeight="1">
      <c r="A41" s="210" t="s">
        <v>100</v>
      </c>
      <c r="B41" s="211"/>
      <c r="C41" s="212"/>
      <c r="D41" s="213"/>
      <c r="E41" s="214"/>
      <c r="F41" s="214"/>
      <c r="G41" s="214"/>
      <c r="H41" s="214"/>
      <c r="I41" s="214"/>
      <c r="J41" s="215"/>
    </row>
    <row r="42" spans="1:12" ht="20.399999999999999" customHeight="1">
      <c r="A42" s="185" t="s">
        <v>101</v>
      </c>
      <c r="B42" s="186"/>
      <c r="C42" s="187"/>
      <c r="D42" s="207"/>
      <c r="E42" s="208"/>
      <c r="F42" s="208"/>
      <c r="G42" s="208"/>
      <c r="H42" s="208"/>
      <c r="I42" s="208"/>
      <c r="J42" s="209"/>
    </row>
    <row r="43" spans="1:12" ht="20.399999999999999" customHeight="1">
      <c r="A43" s="188" t="s">
        <v>90</v>
      </c>
      <c r="B43" s="189"/>
      <c r="C43" s="190"/>
      <c r="D43" s="216">
        <f>SUM(I46:I75)</f>
        <v>0</v>
      </c>
      <c r="E43" s="217"/>
      <c r="F43" s="217"/>
      <c r="G43" s="217"/>
      <c r="H43" s="217"/>
      <c r="I43" s="52">
        <f>SUMPRODUCT(I46:I75,J46:J75)</f>
        <v>0</v>
      </c>
      <c r="J43" s="51"/>
      <c r="K43" s="69">
        <f>D43</f>
        <v>0</v>
      </c>
      <c r="L43" s="69">
        <f>I43</f>
        <v>0</v>
      </c>
    </row>
    <row r="44" spans="1:12">
      <c r="E44" s="201">
        <f>I43*請求書表紙!$C$22</f>
        <v>0</v>
      </c>
      <c r="F44" s="201"/>
      <c r="G44" s="201"/>
      <c r="H44" s="201"/>
    </row>
    <row r="45" spans="1:12" ht="39" customHeight="1">
      <c r="A45" s="74" t="s">
        <v>98</v>
      </c>
      <c r="B45" s="29" t="s">
        <v>85</v>
      </c>
      <c r="C45" s="29" t="s">
        <v>97</v>
      </c>
      <c r="D45" s="218" t="s">
        <v>87</v>
      </c>
      <c r="E45" s="218"/>
      <c r="F45" s="29" t="s">
        <v>0</v>
      </c>
      <c r="G45" s="50" t="s">
        <v>33</v>
      </c>
      <c r="H45" s="29" t="s">
        <v>88</v>
      </c>
      <c r="I45" s="29" t="s">
        <v>1</v>
      </c>
      <c r="J45" s="53" t="s">
        <v>99</v>
      </c>
    </row>
    <row r="46" spans="1:12" ht="21" customHeight="1">
      <c r="A46" s="75"/>
      <c r="B46" s="41"/>
      <c r="C46" s="43"/>
      <c r="D46" s="202"/>
      <c r="E46" s="203"/>
      <c r="F46" s="88"/>
      <c r="G46" s="42"/>
      <c r="H46" s="88"/>
      <c r="I46" s="90">
        <f>ROUND(F46*H46,0)</f>
        <v>0</v>
      </c>
      <c r="J46" s="54"/>
    </row>
    <row r="47" spans="1:12" ht="21" customHeight="1">
      <c r="A47" s="75"/>
      <c r="B47" s="41"/>
      <c r="C47" s="43"/>
      <c r="D47" s="202"/>
      <c r="E47" s="203"/>
      <c r="F47" s="88"/>
      <c r="G47" s="42"/>
      <c r="H47" s="88"/>
      <c r="I47" s="90">
        <f>ROUND(F47*H47,0)</f>
        <v>0</v>
      </c>
      <c r="J47" s="54">
        <v>0</v>
      </c>
    </row>
    <row r="48" spans="1:12" ht="21" customHeight="1">
      <c r="A48" s="75"/>
      <c r="B48" s="41"/>
      <c r="C48" s="43"/>
      <c r="D48" s="202"/>
      <c r="E48" s="203"/>
      <c r="F48" s="88"/>
      <c r="G48" s="42"/>
      <c r="H48" s="88"/>
      <c r="I48" s="90">
        <f t="shared" ref="I48:I74" si="1">ROUND(F48*H48,0)</f>
        <v>0</v>
      </c>
      <c r="J48" s="54">
        <v>0</v>
      </c>
    </row>
    <row r="49" spans="1:10" ht="21" customHeight="1">
      <c r="A49" s="75"/>
      <c r="B49" s="41"/>
      <c r="C49" s="43"/>
      <c r="D49" s="202"/>
      <c r="E49" s="203"/>
      <c r="F49" s="88"/>
      <c r="G49" s="42"/>
      <c r="H49" s="88"/>
      <c r="I49" s="90">
        <f t="shared" si="1"/>
        <v>0</v>
      </c>
      <c r="J49" s="54"/>
    </row>
    <row r="50" spans="1:10" ht="21" customHeight="1">
      <c r="A50" s="75"/>
      <c r="B50" s="41"/>
      <c r="C50" s="43"/>
      <c r="D50" s="202"/>
      <c r="E50" s="203"/>
      <c r="F50" s="88"/>
      <c r="G50" s="42"/>
      <c r="H50" s="88"/>
      <c r="I50" s="90">
        <f t="shared" si="1"/>
        <v>0</v>
      </c>
      <c r="J50" s="54"/>
    </row>
    <row r="51" spans="1:10" ht="21" customHeight="1">
      <c r="A51" s="75"/>
      <c r="B51" s="41"/>
      <c r="C51" s="43"/>
      <c r="D51" s="202"/>
      <c r="E51" s="203"/>
      <c r="F51" s="88"/>
      <c r="G51" s="42"/>
      <c r="H51" s="88"/>
      <c r="I51" s="90">
        <f t="shared" si="1"/>
        <v>0</v>
      </c>
      <c r="J51" s="54"/>
    </row>
    <row r="52" spans="1:10" ht="21" customHeight="1">
      <c r="A52" s="75"/>
      <c r="B52" s="41"/>
      <c r="C52" s="43"/>
      <c r="D52" s="202"/>
      <c r="E52" s="203"/>
      <c r="F52" s="88"/>
      <c r="G52" s="42"/>
      <c r="H52" s="88"/>
      <c r="I52" s="90">
        <f t="shared" si="1"/>
        <v>0</v>
      </c>
      <c r="J52" s="54"/>
    </row>
    <row r="53" spans="1:10" ht="21" customHeight="1">
      <c r="A53" s="75"/>
      <c r="B53" s="41"/>
      <c r="C53" s="43"/>
      <c r="D53" s="202"/>
      <c r="E53" s="203"/>
      <c r="F53" s="88"/>
      <c r="G53" s="42"/>
      <c r="H53" s="88"/>
      <c r="I53" s="90">
        <f t="shared" si="1"/>
        <v>0</v>
      </c>
      <c r="J53" s="54"/>
    </row>
    <row r="54" spans="1:10" ht="21" customHeight="1">
      <c r="A54" s="75"/>
      <c r="B54" s="41"/>
      <c r="C54" s="43"/>
      <c r="D54" s="202"/>
      <c r="E54" s="203"/>
      <c r="F54" s="88"/>
      <c r="G54" s="42"/>
      <c r="H54" s="88"/>
      <c r="I54" s="90">
        <f t="shared" si="1"/>
        <v>0</v>
      </c>
      <c r="J54" s="54"/>
    </row>
    <row r="55" spans="1:10" ht="21" customHeight="1">
      <c r="A55" s="75"/>
      <c r="B55" s="41"/>
      <c r="C55" s="43"/>
      <c r="D55" s="202"/>
      <c r="E55" s="203"/>
      <c r="F55" s="88"/>
      <c r="G55" s="42"/>
      <c r="H55" s="88"/>
      <c r="I55" s="90">
        <f t="shared" si="1"/>
        <v>0</v>
      </c>
      <c r="J55" s="54"/>
    </row>
    <row r="56" spans="1:10" ht="21" customHeight="1">
      <c r="A56" s="75"/>
      <c r="B56" s="41"/>
      <c r="C56" s="43"/>
      <c r="D56" s="202"/>
      <c r="E56" s="203"/>
      <c r="F56" s="88"/>
      <c r="G56" s="42"/>
      <c r="H56" s="88"/>
      <c r="I56" s="90">
        <f t="shared" si="1"/>
        <v>0</v>
      </c>
      <c r="J56" s="54"/>
    </row>
    <row r="57" spans="1:10" ht="21" customHeight="1">
      <c r="A57" s="75"/>
      <c r="B57" s="41"/>
      <c r="C57" s="43"/>
      <c r="D57" s="202"/>
      <c r="E57" s="203"/>
      <c r="F57" s="88"/>
      <c r="G57" s="42"/>
      <c r="H57" s="88"/>
      <c r="I57" s="90">
        <f t="shared" si="1"/>
        <v>0</v>
      </c>
      <c r="J57" s="54"/>
    </row>
    <row r="58" spans="1:10" ht="21" customHeight="1">
      <c r="A58" s="75"/>
      <c r="B58" s="41"/>
      <c r="C58" s="43"/>
      <c r="D58" s="202"/>
      <c r="E58" s="203"/>
      <c r="F58" s="88"/>
      <c r="G58" s="42"/>
      <c r="H58" s="88"/>
      <c r="I58" s="90">
        <f t="shared" si="1"/>
        <v>0</v>
      </c>
      <c r="J58" s="54"/>
    </row>
    <row r="59" spans="1:10" ht="21" customHeight="1">
      <c r="A59" s="75"/>
      <c r="B59" s="41"/>
      <c r="C59" s="43"/>
      <c r="D59" s="202"/>
      <c r="E59" s="203"/>
      <c r="F59" s="88"/>
      <c r="G59" s="42"/>
      <c r="H59" s="88"/>
      <c r="I59" s="90">
        <f t="shared" si="1"/>
        <v>0</v>
      </c>
      <c r="J59" s="54"/>
    </row>
    <row r="60" spans="1:10" ht="21" customHeight="1">
      <c r="A60" s="75"/>
      <c r="B60" s="41"/>
      <c r="C60" s="43"/>
      <c r="D60" s="202"/>
      <c r="E60" s="203"/>
      <c r="F60" s="88"/>
      <c r="G60" s="42"/>
      <c r="H60" s="88"/>
      <c r="I60" s="90">
        <f t="shared" si="1"/>
        <v>0</v>
      </c>
      <c r="J60" s="54"/>
    </row>
    <row r="61" spans="1:10" ht="21" customHeight="1">
      <c r="A61" s="75"/>
      <c r="B61" s="41"/>
      <c r="C61" s="43"/>
      <c r="D61" s="202"/>
      <c r="E61" s="203"/>
      <c r="F61" s="88"/>
      <c r="G61" s="42"/>
      <c r="H61" s="88"/>
      <c r="I61" s="90">
        <f t="shared" si="1"/>
        <v>0</v>
      </c>
      <c r="J61" s="54"/>
    </row>
    <row r="62" spans="1:10" ht="21" customHeight="1">
      <c r="A62" s="75"/>
      <c r="B62" s="41"/>
      <c r="C62" s="43"/>
      <c r="D62" s="202"/>
      <c r="E62" s="203"/>
      <c r="F62" s="88"/>
      <c r="G62" s="42"/>
      <c r="H62" s="88"/>
      <c r="I62" s="90">
        <f t="shared" si="1"/>
        <v>0</v>
      </c>
      <c r="J62" s="54"/>
    </row>
    <row r="63" spans="1:10" ht="21" customHeight="1">
      <c r="A63" s="75"/>
      <c r="B63" s="41"/>
      <c r="C63" s="43"/>
      <c r="D63" s="202"/>
      <c r="E63" s="203"/>
      <c r="F63" s="88"/>
      <c r="G63" s="42"/>
      <c r="H63" s="88"/>
      <c r="I63" s="90">
        <f t="shared" si="1"/>
        <v>0</v>
      </c>
      <c r="J63" s="54"/>
    </row>
    <row r="64" spans="1:10" ht="21" customHeight="1">
      <c r="A64" s="75"/>
      <c r="B64" s="41"/>
      <c r="C64" s="43"/>
      <c r="D64" s="202"/>
      <c r="E64" s="203"/>
      <c r="F64" s="88"/>
      <c r="G64" s="42"/>
      <c r="H64" s="88"/>
      <c r="I64" s="90">
        <f t="shared" si="1"/>
        <v>0</v>
      </c>
      <c r="J64" s="54"/>
    </row>
    <row r="65" spans="1:10" ht="21" customHeight="1">
      <c r="A65" s="75"/>
      <c r="B65" s="41"/>
      <c r="C65" s="43"/>
      <c r="D65" s="202"/>
      <c r="E65" s="203"/>
      <c r="F65" s="88"/>
      <c r="G65" s="42"/>
      <c r="H65" s="88"/>
      <c r="I65" s="90">
        <f t="shared" si="1"/>
        <v>0</v>
      </c>
      <c r="J65" s="54"/>
    </row>
    <row r="66" spans="1:10" ht="21" customHeight="1">
      <c r="A66" s="75"/>
      <c r="B66" s="41"/>
      <c r="C66" s="43"/>
      <c r="D66" s="202"/>
      <c r="E66" s="203"/>
      <c r="F66" s="88"/>
      <c r="G66" s="42"/>
      <c r="H66" s="88"/>
      <c r="I66" s="90">
        <f t="shared" si="1"/>
        <v>0</v>
      </c>
      <c r="J66" s="54"/>
    </row>
    <row r="67" spans="1:10" ht="21" customHeight="1">
      <c r="A67" s="75"/>
      <c r="B67" s="41"/>
      <c r="C67" s="43"/>
      <c r="D67" s="202"/>
      <c r="E67" s="203"/>
      <c r="F67" s="88"/>
      <c r="G67" s="42"/>
      <c r="H67" s="88"/>
      <c r="I67" s="90">
        <f t="shared" si="1"/>
        <v>0</v>
      </c>
      <c r="J67" s="54"/>
    </row>
    <row r="68" spans="1:10" ht="21" customHeight="1">
      <c r="A68" s="75"/>
      <c r="B68" s="41"/>
      <c r="C68" s="43"/>
      <c r="D68" s="202"/>
      <c r="E68" s="203"/>
      <c r="F68" s="88"/>
      <c r="G68" s="42"/>
      <c r="H68" s="88"/>
      <c r="I68" s="90">
        <f t="shared" si="1"/>
        <v>0</v>
      </c>
      <c r="J68" s="54"/>
    </row>
    <row r="69" spans="1:10" ht="21" customHeight="1">
      <c r="A69" s="75"/>
      <c r="B69" s="41"/>
      <c r="C69" s="43"/>
      <c r="D69" s="202"/>
      <c r="E69" s="203"/>
      <c r="F69" s="88"/>
      <c r="G69" s="42"/>
      <c r="H69" s="88"/>
      <c r="I69" s="90">
        <f t="shared" si="1"/>
        <v>0</v>
      </c>
      <c r="J69" s="54"/>
    </row>
    <row r="70" spans="1:10" ht="21" customHeight="1">
      <c r="A70" s="75"/>
      <c r="B70" s="41"/>
      <c r="C70" s="43"/>
      <c r="D70" s="202"/>
      <c r="E70" s="203"/>
      <c r="F70" s="88"/>
      <c r="G70" s="42"/>
      <c r="H70" s="88"/>
      <c r="I70" s="90">
        <f t="shared" si="1"/>
        <v>0</v>
      </c>
      <c r="J70" s="54"/>
    </row>
    <row r="71" spans="1:10" ht="21" customHeight="1">
      <c r="A71" s="75"/>
      <c r="B71" s="41"/>
      <c r="C71" s="43"/>
      <c r="D71" s="202"/>
      <c r="E71" s="203"/>
      <c r="F71" s="88"/>
      <c r="G71" s="42"/>
      <c r="H71" s="88"/>
      <c r="I71" s="90">
        <f t="shared" si="1"/>
        <v>0</v>
      </c>
      <c r="J71" s="54"/>
    </row>
    <row r="72" spans="1:10" ht="21" customHeight="1">
      <c r="A72" s="75"/>
      <c r="B72" s="41"/>
      <c r="C72" s="43"/>
      <c r="D72" s="202"/>
      <c r="E72" s="203"/>
      <c r="F72" s="88"/>
      <c r="G72" s="42"/>
      <c r="H72" s="88"/>
      <c r="I72" s="90">
        <f t="shared" si="1"/>
        <v>0</v>
      </c>
      <c r="J72" s="54"/>
    </row>
    <row r="73" spans="1:10" ht="21" customHeight="1">
      <c r="A73" s="75"/>
      <c r="B73" s="41"/>
      <c r="C73" s="43"/>
      <c r="D73" s="202"/>
      <c r="E73" s="203"/>
      <c r="F73" s="88"/>
      <c r="G73" s="42"/>
      <c r="H73" s="88"/>
      <c r="I73" s="90">
        <f t="shared" si="1"/>
        <v>0</v>
      </c>
      <c r="J73" s="54"/>
    </row>
    <row r="74" spans="1:10" ht="21" customHeight="1">
      <c r="A74" s="75"/>
      <c r="B74" s="41"/>
      <c r="C74" s="43"/>
      <c r="D74" s="202"/>
      <c r="E74" s="203"/>
      <c r="F74" s="88"/>
      <c r="G74" s="42"/>
      <c r="H74" s="88"/>
      <c r="I74" s="90">
        <f t="shared" si="1"/>
        <v>0</v>
      </c>
      <c r="J74" s="54"/>
    </row>
    <row r="75" spans="1:10" ht="21" customHeight="1">
      <c r="A75" s="76"/>
      <c r="B75" s="41"/>
      <c r="C75" s="43"/>
      <c r="D75" s="204"/>
      <c r="E75" s="205"/>
      <c r="F75" s="89"/>
      <c r="G75" s="44"/>
      <c r="H75" s="89"/>
      <c r="I75" s="91">
        <f>ROUND(F75*H75,0)</f>
        <v>0</v>
      </c>
      <c r="J75" s="55"/>
    </row>
    <row r="76" spans="1:10" ht="21" customHeight="1">
      <c r="A76" s="77"/>
      <c r="B76" s="63"/>
      <c r="C76" s="63"/>
      <c r="D76" s="64"/>
      <c r="E76" s="64"/>
      <c r="F76" s="65"/>
      <c r="G76" s="66"/>
      <c r="H76" s="67"/>
      <c r="I76" s="15"/>
      <c r="J76" s="66"/>
    </row>
    <row r="77" spans="1:10" ht="31.95" customHeight="1">
      <c r="C77" s="30"/>
      <c r="D77" s="206" t="s">
        <v>84</v>
      </c>
      <c r="E77" s="206"/>
      <c r="F77" s="206"/>
      <c r="G77" s="206"/>
      <c r="H77" s="153">
        <f>請求書表紙!$I$3</f>
        <v>44286</v>
      </c>
      <c r="I77" s="153"/>
      <c r="J77" s="153"/>
    </row>
    <row r="78" spans="1:10" ht="20.399999999999999" customHeight="1">
      <c r="A78" s="167" t="s">
        <v>11</v>
      </c>
      <c r="B78" s="168"/>
      <c r="C78" s="169"/>
      <c r="D78" s="170" t="str">
        <f>請求書表紙!$H$14&amp;"  ("&amp;請求書表紙!$H$13&amp;")"</f>
        <v xml:space="preserve">  (   )</v>
      </c>
      <c r="E78" s="171"/>
      <c r="F78" s="171"/>
      <c r="G78" s="171"/>
      <c r="H78" s="171"/>
      <c r="I78" s="171"/>
      <c r="J78" s="172"/>
    </row>
    <row r="79" spans="1:10" ht="20.399999999999999" customHeight="1">
      <c r="A79" s="210" t="s">
        <v>100</v>
      </c>
      <c r="B79" s="211"/>
      <c r="C79" s="212"/>
      <c r="D79" s="213"/>
      <c r="E79" s="214"/>
      <c r="F79" s="214"/>
      <c r="G79" s="214"/>
      <c r="H79" s="214"/>
      <c r="I79" s="214"/>
      <c r="J79" s="215"/>
    </row>
    <row r="80" spans="1:10" ht="20.399999999999999" customHeight="1">
      <c r="A80" s="185" t="s">
        <v>101</v>
      </c>
      <c r="B80" s="186"/>
      <c r="C80" s="187"/>
      <c r="D80" s="207"/>
      <c r="E80" s="208"/>
      <c r="F80" s="208"/>
      <c r="G80" s="208"/>
      <c r="H80" s="208"/>
      <c r="I80" s="208"/>
      <c r="J80" s="209"/>
    </row>
    <row r="81" spans="1:12" ht="20.399999999999999" customHeight="1">
      <c r="A81" s="188" t="s">
        <v>90</v>
      </c>
      <c r="B81" s="189"/>
      <c r="C81" s="190"/>
      <c r="D81" s="216">
        <f>SUM(I84:I113)</f>
        <v>0</v>
      </c>
      <c r="E81" s="217"/>
      <c r="F81" s="217"/>
      <c r="G81" s="217"/>
      <c r="H81" s="217"/>
      <c r="I81" s="52">
        <f>SUMPRODUCT(I84:I113,J84:J113)</f>
        <v>0</v>
      </c>
      <c r="J81" s="51"/>
      <c r="K81" s="69">
        <f>D81</f>
        <v>0</v>
      </c>
      <c r="L81" s="69">
        <f>I81</f>
        <v>0</v>
      </c>
    </row>
    <row r="82" spans="1:12">
      <c r="E82" s="201">
        <f>I81*請求書表紙!$C$22</f>
        <v>0</v>
      </c>
      <c r="F82" s="201"/>
      <c r="G82" s="201"/>
      <c r="H82" s="201"/>
    </row>
    <row r="83" spans="1:12" ht="39" customHeight="1">
      <c r="A83" s="74" t="s">
        <v>98</v>
      </c>
      <c r="B83" s="29" t="s">
        <v>85</v>
      </c>
      <c r="C83" s="29" t="s">
        <v>97</v>
      </c>
      <c r="D83" s="218" t="s">
        <v>87</v>
      </c>
      <c r="E83" s="218"/>
      <c r="F83" s="29" t="s">
        <v>0</v>
      </c>
      <c r="G83" s="50" t="s">
        <v>33</v>
      </c>
      <c r="H83" s="29" t="s">
        <v>88</v>
      </c>
      <c r="I83" s="29" t="s">
        <v>1</v>
      </c>
      <c r="J83" s="53" t="s">
        <v>99</v>
      </c>
    </row>
    <row r="84" spans="1:12" ht="21" customHeight="1">
      <c r="A84" s="75"/>
      <c r="B84" s="41"/>
      <c r="C84" s="43"/>
      <c r="D84" s="202"/>
      <c r="E84" s="203"/>
      <c r="F84" s="88"/>
      <c r="G84" s="42"/>
      <c r="H84" s="88"/>
      <c r="I84" s="90">
        <f>ROUND(F84*H84,0)</f>
        <v>0</v>
      </c>
      <c r="J84" s="54"/>
    </row>
    <row r="85" spans="1:12" ht="21" customHeight="1">
      <c r="A85" s="75"/>
      <c r="B85" s="41"/>
      <c r="C85" s="43"/>
      <c r="D85" s="202"/>
      <c r="E85" s="203"/>
      <c r="F85" s="88"/>
      <c r="G85" s="42"/>
      <c r="H85" s="88"/>
      <c r="I85" s="90">
        <f>ROUND(F85*H85,0)</f>
        <v>0</v>
      </c>
      <c r="J85" s="54">
        <v>0</v>
      </c>
    </row>
    <row r="86" spans="1:12" ht="21" customHeight="1">
      <c r="A86" s="75"/>
      <c r="B86" s="41"/>
      <c r="C86" s="43"/>
      <c r="D86" s="202"/>
      <c r="E86" s="203"/>
      <c r="F86" s="88"/>
      <c r="G86" s="42"/>
      <c r="H86" s="88"/>
      <c r="I86" s="90">
        <f t="shared" ref="I86:I112" si="2">ROUND(F86*H86,0)</f>
        <v>0</v>
      </c>
      <c r="J86" s="54">
        <v>0</v>
      </c>
    </row>
    <row r="87" spans="1:12" ht="21" customHeight="1">
      <c r="A87" s="75"/>
      <c r="B87" s="41"/>
      <c r="C87" s="43"/>
      <c r="D87" s="202"/>
      <c r="E87" s="203"/>
      <c r="F87" s="88"/>
      <c r="G87" s="42"/>
      <c r="H87" s="88"/>
      <c r="I87" s="90">
        <f t="shared" si="2"/>
        <v>0</v>
      </c>
      <c r="J87" s="54"/>
    </row>
    <row r="88" spans="1:12" ht="21" customHeight="1">
      <c r="A88" s="75"/>
      <c r="B88" s="41"/>
      <c r="C88" s="43"/>
      <c r="D88" s="202"/>
      <c r="E88" s="203"/>
      <c r="F88" s="88"/>
      <c r="G88" s="42"/>
      <c r="H88" s="88"/>
      <c r="I88" s="90">
        <f t="shared" si="2"/>
        <v>0</v>
      </c>
      <c r="J88" s="54"/>
    </row>
    <row r="89" spans="1:12" ht="21" customHeight="1">
      <c r="A89" s="75"/>
      <c r="B89" s="41"/>
      <c r="C89" s="43"/>
      <c r="D89" s="202"/>
      <c r="E89" s="203"/>
      <c r="F89" s="88"/>
      <c r="G89" s="42"/>
      <c r="H89" s="88"/>
      <c r="I89" s="90">
        <f t="shared" si="2"/>
        <v>0</v>
      </c>
      <c r="J89" s="54"/>
    </row>
    <row r="90" spans="1:12" ht="21" customHeight="1">
      <c r="A90" s="75"/>
      <c r="B90" s="41"/>
      <c r="C90" s="43"/>
      <c r="D90" s="202"/>
      <c r="E90" s="203"/>
      <c r="F90" s="88"/>
      <c r="G90" s="42"/>
      <c r="H90" s="88"/>
      <c r="I90" s="90">
        <f t="shared" si="2"/>
        <v>0</v>
      </c>
      <c r="J90" s="54"/>
    </row>
    <row r="91" spans="1:12" ht="21" customHeight="1">
      <c r="A91" s="75"/>
      <c r="B91" s="41"/>
      <c r="C91" s="43"/>
      <c r="D91" s="202"/>
      <c r="E91" s="203"/>
      <c r="F91" s="88"/>
      <c r="G91" s="42"/>
      <c r="H91" s="88"/>
      <c r="I91" s="90">
        <f t="shared" si="2"/>
        <v>0</v>
      </c>
      <c r="J91" s="54"/>
    </row>
    <row r="92" spans="1:12" ht="21" customHeight="1">
      <c r="A92" s="75"/>
      <c r="B92" s="41"/>
      <c r="C92" s="43"/>
      <c r="D92" s="202"/>
      <c r="E92" s="203"/>
      <c r="F92" s="88"/>
      <c r="G92" s="42"/>
      <c r="H92" s="88"/>
      <c r="I92" s="90">
        <f t="shared" si="2"/>
        <v>0</v>
      </c>
      <c r="J92" s="54"/>
    </row>
    <row r="93" spans="1:12" ht="21" customHeight="1">
      <c r="A93" s="75"/>
      <c r="B93" s="41"/>
      <c r="C93" s="43"/>
      <c r="D93" s="202"/>
      <c r="E93" s="203"/>
      <c r="F93" s="88"/>
      <c r="G93" s="42"/>
      <c r="H93" s="88"/>
      <c r="I93" s="90">
        <f t="shared" si="2"/>
        <v>0</v>
      </c>
      <c r="J93" s="54"/>
    </row>
    <row r="94" spans="1:12" ht="21" customHeight="1">
      <c r="A94" s="75"/>
      <c r="B94" s="41"/>
      <c r="C94" s="43"/>
      <c r="D94" s="202"/>
      <c r="E94" s="203"/>
      <c r="F94" s="88"/>
      <c r="G94" s="42"/>
      <c r="H94" s="88"/>
      <c r="I94" s="90">
        <f t="shared" si="2"/>
        <v>0</v>
      </c>
      <c r="J94" s="54"/>
    </row>
    <row r="95" spans="1:12" ht="21" customHeight="1">
      <c r="A95" s="75"/>
      <c r="B95" s="41"/>
      <c r="C95" s="43"/>
      <c r="D95" s="202"/>
      <c r="E95" s="203"/>
      <c r="F95" s="88"/>
      <c r="G95" s="42"/>
      <c r="H95" s="88"/>
      <c r="I95" s="90">
        <f t="shared" si="2"/>
        <v>0</v>
      </c>
      <c r="J95" s="54"/>
    </row>
    <row r="96" spans="1:12" ht="21" customHeight="1">
      <c r="A96" s="75"/>
      <c r="B96" s="41"/>
      <c r="C96" s="43"/>
      <c r="D96" s="202"/>
      <c r="E96" s="203"/>
      <c r="F96" s="88"/>
      <c r="G96" s="42"/>
      <c r="H96" s="88"/>
      <c r="I96" s="90">
        <f t="shared" si="2"/>
        <v>0</v>
      </c>
      <c r="J96" s="54"/>
    </row>
    <row r="97" spans="1:10" ht="21" customHeight="1">
      <c r="A97" s="75"/>
      <c r="B97" s="41"/>
      <c r="C97" s="43"/>
      <c r="D97" s="202"/>
      <c r="E97" s="203"/>
      <c r="F97" s="88"/>
      <c r="G97" s="42"/>
      <c r="H97" s="88"/>
      <c r="I97" s="90">
        <f t="shared" si="2"/>
        <v>0</v>
      </c>
      <c r="J97" s="54"/>
    </row>
    <row r="98" spans="1:10" ht="21" customHeight="1">
      <c r="A98" s="75"/>
      <c r="B98" s="41"/>
      <c r="C98" s="43"/>
      <c r="D98" s="202"/>
      <c r="E98" s="203"/>
      <c r="F98" s="88"/>
      <c r="G98" s="42"/>
      <c r="H98" s="88"/>
      <c r="I98" s="90">
        <f t="shared" si="2"/>
        <v>0</v>
      </c>
      <c r="J98" s="54"/>
    </row>
    <row r="99" spans="1:10" ht="21" customHeight="1">
      <c r="A99" s="75"/>
      <c r="B99" s="41"/>
      <c r="C99" s="43"/>
      <c r="D99" s="202"/>
      <c r="E99" s="203"/>
      <c r="F99" s="88"/>
      <c r="G99" s="42"/>
      <c r="H99" s="88"/>
      <c r="I99" s="90">
        <f t="shared" si="2"/>
        <v>0</v>
      </c>
      <c r="J99" s="54"/>
    </row>
    <row r="100" spans="1:10" ht="21" customHeight="1">
      <c r="A100" s="75"/>
      <c r="B100" s="41"/>
      <c r="C100" s="43"/>
      <c r="D100" s="202"/>
      <c r="E100" s="203"/>
      <c r="F100" s="88"/>
      <c r="G100" s="42"/>
      <c r="H100" s="88"/>
      <c r="I100" s="90">
        <f t="shared" si="2"/>
        <v>0</v>
      </c>
      <c r="J100" s="54"/>
    </row>
    <row r="101" spans="1:10" ht="21" customHeight="1">
      <c r="A101" s="75"/>
      <c r="B101" s="41"/>
      <c r="C101" s="43"/>
      <c r="D101" s="202"/>
      <c r="E101" s="203"/>
      <c r="F101" s="88"/>
      <c r="G101" s="42"/>
      <c r="H101" s="88"/>
      <c r="I101" s="90">
        <f t="shared" si="2"/>
        <v>0</v>
      </c>
      <c r="J101" s="54"/>
    </row>
    <row r="102" spans="1:10" ht="21" customHeight="1">
      <c r="A102" s="75"/>
      <c r="B102" s="41"/>
      <c r="C102" s="43"/>
      <c r="D102" s="202"/>
      <c r="E102" s="203"/>
      <c r="F102" s="88"/>
      <c r="G102" s="42"/>
      <c r="H102" s="88"/>
      <c r="I102" s="90">
        <f t="shared" si="2"/>
        <v>0</v>
      </c>
      <c r="J102" s="54"/>
    </row>
    <row r="103" spans="1:10" ht="21" customHeight="1">
      <c r="A103" s="75"/>
      <c r="B103" s="41"/>
      <c r="C103" s="43"/>
      <c r="D103" s="202"/>
      <c r="E103" s="203"/>
      <c r="F103" s="88"/>
      <c r="G103" s="42"/>
      <c r="H103" s="88"/>
      <c r="I103" s="90">
        <f t="shared" si="2"/>
        <v>0</v>
      </c>
      <c r="J103" s="54"/>
    </row>
    <row r="104" spans="1:10" ht="21" customHeight="1">
      <c r="A104" s="75"/>
      <c r="B104" s="41"/>
      <c r="C104" s="43"/>
      <c r="D104" s="202"/>
      <c r="E104" s="203"/>
      <c r="F104" s="88"/>
      <c r="G104" s="42"/>
      <c r="H104" s="88"/>
      <c r="I104" s="90">
        <f t="shared" si="2"/>
        <v>0</v>
      </c>
      <c r="J104" s="54"/>
    </row>
    <row r="105" spans="1:10" ht="21" customHeight="1">
      <c r="A105" s="75"/>
      <c r="B105" s="41"/>
      <c r="C105" s="43"/>
      <c r="D105" s="202"/>
      <c r="E105" s="203"/>
      <c r="F105" s="88"/>
      <c r="G105" s="42"/>
      <c r="H105" s="88"/>
      <c r="I105" s="90">
        <f t="shared" si="2"/>
        <v>0</v>
      </c>
      <c r="J105" s="54"/>
    </row>
    <row r="106" spans="1:10" ht="21" customHeight="1">
      <c r="A106" s="75"/>
      <c r="B106" s="41"/>
      <c r="C106" s="43"/>
      <c r="D106" s="202"/>
      <c r="E106" s="203"/>
      <c r="F106" s="88"/>
      <c r="G106" s="42"/>
      <c r="H106" s="88"/>
      <c r="I106" s="90">
        <f t="shared" si="2"/>
        <v>0</v>
      </c>
      <c r="J106" s="54"/>
    </row>
    <row r="107" spans="1:10" ht="21" customHeight="1">
      <c r="A107" s="75"/>
      <c r="B107" s="41"/>
      <c r="C107" s="43"/>
      <c r="D107" s="202"/>
      <c r="E107" s="203"/>
      <c r="F107" s="88"/>
      <c r="G107" s="42"/>
      <c r="H107" s="88"/>
      <c r="I107" s="90">
        <f t="shared" si="2"/>
        <v>0</v>
      </c>
      <c r="J107" s="54"/>
    </row>
    <row r="108" spans="1:10" ht="21" customHeight="1">
      <c r="A108" s="75"/>
      <c r="B108" s="41"/>
      <c r="C108" s="43"/>
      <c r="D108" s="202"/>
      <c r="E108" s="203"/>
      <c r="F108" s="88"/>
      <c r="G108" s="42"/>
      <c r="H108" s="88"/>
      <c r="I108" s="90">
        <f t="shared" si="2"/>
        <v>0</v>
      </c>
      <c r="J108" s="54"/>
    </row>
    <row r="109" spans="1:10" ht="21" customHeight="1">
      <c r="A109" s="75"/>
      <c r="B109" s="41"/>
      <c r="C109" s="43"/>
      <c r="D109" s="202"/>
      <c r="E109" s="203"/>
      <c r="F109" s="88"/>
      <c r="G109" s="42"/>
      <c r="H109" s="88"/>
      <c r="I109" s="90">
        <f t="shared" si="2"/>
        <v>0</v>
      </c>
      <c r="J109" s="54"/>
    </row>
    <row r="110" spans="1:10" ht="21" customHeight="1">
      <c r="A110" s="75"/>
      <c r="B110" s="41"/>
      <c r="C110" s="43"/>
      <c r="D110" s="202"/>
      <c r="E110" s="203"/>
      <c r="F110" s="88"/>
      <c r="G110" s="42"/>
      <c r="H110" s="88"/>
      <c r="I110" s="90">
        <f t="shared" si="2"/>
        <v>0</v>
      </c>
      <c r="J110" s="54"/>
    </row>
    <row r="111" spans="1:10" ht="21" customHeight="1">
      <c r="A111" s="75"/>
      <c r="B111" s="41"/>
      <c r="C111" s="43"/>
      <c r="D111" s="202"/>
      <c r="E111" s="203"/>
      <c r="F111" s="88"/>
      <c r="G111" s="42"/>
      <c r="H111" s="88"/>
      <c r="I111" s="90">
        <f t="shared" si="2"/>
        <v>0</v>
      </c>
      <c r="J111" s="54"/>
    </row>
    <row r="112" spans="1:10" ht="21" customHeight="1">
      <c r="A112" s="75"/>
      <c r="B112" s="41"/>
      <c r="C112" s="43"/>
      <c r="D112" s="202"/>
      <c r="E112" s="203"/>
      <c r="F112" s="88"/>
      <c r="G112" s="42"/>
      <c r="H112" s="88"/>
      <c r="I112" s="90">
        <f t="shared" si="2"/>
        <v>0</v>
      </c>
      <c r="J112" s="54"/>
    </row>
    <row r="113" spans="1:12" ht="21" customHeight="1">
      <c r="A113" s="76"/>
      <c r="B113" s="41"/>
      <c r="C113" s="43"/>
      <c r="D113" s="204"/>
      <c r="E113" s="205"/>
      <c r="F113" s="89"/>
      <c r="G113" s="44"/>
      <c r="H113" s="89"/>
      <c r="I113" s="91">
        <f>ROUND(F113*H113,0)</f>
        <v>0</v>
      </c>
      <c r="J113" s="55"/>
    </row>
    <row r="114" spans="1:12" ht="21" customHeight="1">
      <c r="A114" s="77"/>
      <c r="B114" s="63"/>
      <c r="C114" s="63"/>
      <c r="D114" s="64"/>
      <c r="E114" s="64"/>
      <c r="F114" s="65"/>
      <c r="G114" s="66"/>
      <c r="H114" s="67"/>
      <c r="I114" s="15"/>
      <c r="J114" s="66"/>
    </row>
    <row r="115" spans="1:12" ht="31.95" customHeight="1">
      <c r="C115" s="30"/>
      <c r="D115" s="206" t="s">
        <v>84</v>
      </c>
      <c r="E115" s="206"/>
      <c r="F115" s="206"/>
      <c r="G115" s="206"/>
      <c r="H115" s="153">
        <f>請求書表紙!$I$3</f>
        <v>44286</v>
      </c>
      <c r="I115" s="153"/>
      <c r="J115" s="153"/>
    </row>
    <row r="116" spans="1:12" ht="20.399999999999999" customHeight="1">
      <c r="A116" s="167" t="s">
        <v>11</v>
      </c>
      <c r="B116" s="168"/>
      <c r="C116" s="169"/>
      <c r="D116" s="170" t="str">
        <f>請求書表紙!$H$14&amp;"  ("&amp;請求書表紙!$H$13&amp;")"</f>
        <v xml:space="preserve">  (   )</v>
      </c>
      <c r="E116" s="171"/>
      <c r="F116" s="171"/>
      <c r="G116" s="171"/>
      <c r="H116" s="171"/>
      <c r="I116" s="171"/>
      <c r="J116" s="172"/>
    </row>
    <row r="117" spans="1:12" ht="20.399999999999999" customHeight="1">
      <c r="A117" s="210" t="s">
        <v>100</v>
      </c>
      <c r="B117" s="211"/>
      <c r="C117" s="212"/>
      <c r="D117" s="213"/>
      <c r="E117" s="214"/>
      <c r="F117" s="214"/>
      <c r="G117" s="214"/>
      <c r="H117" s="214"/>
      <c r="I117" s="214"/>
      <c r="J117" s="215"/>
    </row>
    <row r="118" spans="1:12" ht="20.399999999999999" customHeight="1">
      <c r="A118" s="185" t="s">
        <v>101</v>
      </c>
      <c r="B118" s="186"/>
      <c r="C118" s="187"/>
      <c r="D118" s="207"/>
      <c r="E118" s="208"/>
      <c r="F118" s="208"/>
      <c r="G118" s="208"/>
      <c r="H118" s="208"/>
      <c r="I118" s="208"/>
      <c r="J118" s="209"/>
    </row>
    <row r="119" spans="1:12" ht="20.399999999999999" customHeight="1">
      <c r="A119" s="188" t="s">
        <v>90</v>
      </c>
      <c r="B119" s="189"/>
      <c r="C119" s="190"/>
      <c r="D119" s="216">
        <f>SUM(I122:I151)</f>
        <v>0</v>
      </c>
      <c r="E119" s="217"/>
      <c r="F119" s="217"/>
      <c r="G119" s="217"/>
      <c r="H119" s="217"/>
      <c r="I119" s="52">
        <f>SUMPRODUCT(I122:I151,J122:J151)</f>
        <v>0</v>
      </c>
      <c r="J119" s="51"/>
      <c r="K119" s="69">
        <f>D119</f>
        <v>0</v>
      </c>
      <c r="L119" s="69">
        <f>I119</f>
        <v>0</v>
      </c>
    </row>
    <row r="120" spans="1:12">
      <c r="E120" s="201">
        <f>I119*請求書表紙!$C$22</f>
        <v>0</v>
      </c>
      <c r="F120" s="201"/>
      <c r="G120" s="201"/>
      <c r="H120" s="201"/>
    </row>
    <row r="121" spans="1:12" ht="39" customHeight="1">
      <c r="A121" s="74" t="s">
        <v>98</v>
      </c>
      <c r="B121" s="29" t="s">
        <v>85</v>
      </c>
      <c r="C121" s="29" t="s">
        <v>97</v>
      </c>
      <c r="D121" s="218" t="s">
        <v>87</v>
      </c>
      <c r="E121" s="218"/>
      <c r="F121" s="29" t="s">
        <v>0</v>
      </c>
      <c r="G121" s="50" t="s">
        <v>33</v>
      </c>
      <c r="H121" s="29" t="s">
        <v>88</v>
      </c>
      <c r="I121" s="29" t="s">
        <v>1</v>
      </c>
      <c r="J121" s="53" t="s">
        <v>99</v>
      </c>
    </row>
    <row r="122" spans="1:12" ht="21" customHeight="1">
      <c r="A122" s="75"/>
      <c r="B122" s="41"/>
      <c r="C122" s="43"/>
      <c r="D122" s="202"/>
      <c r="E122" s="203"/>
      <c r="F122" s="88"/>
      <c r="G122" s="42"/>
      <c r="H122" s="88"/>
      <c r="I122" s="90">
        <f>ROUND(F122*H122,0)</f>
        <v>0</v>
      </c>
      <c r="J122" s="54"/>
    </row>
    <row r="123" spans="1:12" ht="21" customHeight="1">
      <c r="A123" s="75"/>
      <c r="B123" s="41"/>
      <c r="C123" s="43"/>
      <c r="D123" s="202"/>
      <c r="E123" s="203"/>
      <c r="F123" s="88"/>
      <c r="G123" s="42"/>
      <c r="H123" s="88"/>
      <c r="I123" s="90">
        <f>ROUND(F123*H123,0)</f>
        <v>0</v>
      </c>
      <c r="J123" s="54">
        <v>0</v>
      </c>
    </row>
    <row r="124" spans="1:12" ht="21" customHeight="1">
      <c r="A124" s="75"/>
      <c r="B124" s="41"/>
      <c r="C124" s="43"/>
      <c r="D124" s="202"/>
      <c r="E124" s="203"/>
      <c r="F124" s="88"/>
      <c r="G124" s="42"/>
      <c r="H124" s="88"/>
      <c r="I124" s="90">
        <f t="shared" ref="I124:I150" si="3">ROUND(F124*H124,0)</f>
        <v>0</v>
      </c>
      <c r="J124" s="54">
        <v>0</v>
      </c>
    </row>
    <row r="125" spans="1:12" ht="21" customHeight="1">
      <c r="A125" s="75"/>
      <c r="B125" s="41"/>
      <c r="C125" s="43"/>
      <c r="D125" s="202"/>
      <c r="E125" s="203"/>
      <c r="F125" s="88"/>
      <c r="G125" s="42"/>
      <c r="H125" s="88"/>
      <c r="I125" s="90">
        <f t="shared" si="3"/>
        <v>0</v>
      </c>
      <c r="J125" s="54"/>
    </row>
    <row r="126" spans="1:12" ht="21" customHeight="1">
      <c r="A126" s="75"/>
      <c r="B126" s="41"/>
      <c r="C126" s="43"/>
      <c r="D126" s="202"/>
      <c r="E126" s="203"/>
      <c r="F126" s="88"/>
      <c r="G126" s="42"/>
      <c r="H126" s="88"/>
      <c r="I126" s="90">
        <f t="shared" si="3"/>
        <v>0</v>
      </c>
      <c r="J126" s="54"/>
    </row>
    <row r="127" spans="1:12" ht="21" customHeight="1">
      <c r="A127" s="75"/>
      <c r="B127" s="41"/>
      <c r="C127" s="43"/>
      <c r="D127" s="202"/>
      <c r="E127" s="203"/>
      <c r="F127" s="88"/>
      <c r="G127" s="42"/>
      <c r="H127" s="88"/>
      <c r="I127" s="90">
        <f t="shared" si="3"/>
        <v>0</v>
      </c>
      <c r="J127" s="54"/>
    </row>
    <row r="128" spans="1:12" ht="21" customHeight="1">
      <c r="A128" s="75"/>
      <c r="B128" s="41"/>
      <c r="C128" s="43"/>
      <c r="D128" s="202"/>
      <c r="E128" s="203"/>
      <c r="F128" s="88"/>
      <c r="G128" s="42"/>
      <c r="H128" s="88"/>
      <c r="I128" s="90">
        <f t="shared" si="3"/>
        <v>0</v>
      </c>
      <c r="J128" s="54"/>
    </row>
    <row r="129" spans="1:10" ht="21" customHeight="1">
      <c r="A129" s="75"/>
      <c r="B129" s="41"/>
      <c r="C129" s="43"/>
      <c r="D129" s="202"/>
      <c r="E129" s="203"/>
      <c r="F129" s="88"/>
      <c r="G129" s="42"/>
      <c r="H129" s="88"/>
      <c r="I129" s="90">
        <f t="shared" si="3"/>
        <v>0</v>
      </c>
      <c r="J129" s="54"/>
    </row>
    <row r="130" spans="1:10" ht="21" customHeight="1">
      <c r="A130" s="75"/>
      <c r="B130" s="41"/>
      <c r="C130" s="43"/>
      <c r="D130" s="202"/>
      <c r="E130" s="203"/>
      <c r="F130" s="88"/>
      <c r="G130" s="42"/>
      <c r="H130" s="88"/>
      <c r="I130" s="90">
        <f t="shared" si="3"/>
        <v>0</v>
      </c>
      <c r="J130" s="54"/>
    </row>
    <row r="131" spans="1:10" ht="21" customHeight="1">
      <c r="A131" s="75"/>
      <c r="B131" s="41"/>
      <c r="C131" s="43"/>
      <c r="D131" s="202"/>
      <c r="E131" s="203"/>
      <c r="F131" s="88"/>
      <c r="G131" s="42"/>
      <c r="H131" s="88"/>
      <c r="I131" s="90">
        <f t="shared" si="3"/>
        <v>0</v>
      </c>
      <c r="J131" s="54"/>
    </row>
    <row r="132" spans="1:10" ht="21" customHeight="1">
      <c r="A132" s="75"/>
      <c r="B132" s="41"/>
      <c r="C132" s="43"/>
      <c r="D132" s="202"/>
      <c r="E132" s="203"/>
      <c r="F132" s="88"/>
      <c r="G132" s="42"/>
      <c r="H132" s="88"/>
      <c r="I132" s="90">
        <f t="shared" si="3"/>
        <v>0</v>
      </c>
      <c r="J132" s="54"/>
    </row>
    <row r="133" spans="1:10" ht="21" customHeight="1">
      <c r="A133" s="75"/>
      <c r="B133" s="41"/>
      <c r="C133" s="43"/>
      <c r="D133" s="202"/>
      <c r="E133" s="203"/>
      <c r="F133" s="88"/>
      <c r="G133" s="42"/>
      <c r="H133" s="88"/>
      <c r="I133" s="90">
        <f t="shared" si="3"/>
        <v>0</v>
      </c>
      <c r="J133" s="54"/>
    </row>
    <row r="134" spans="1:10" ht="21" customHeight="1">
      <c r="A134" s="75"/>
      <c r="B134" s="41"/>
      <c r="C134" s="43"/>
      <c r="D134" s="202"/>
      <c r="E134" s="203"/>
      <c r="F134" s="88"/>
      <c r="G134" s="42"/>
      <c r="H134" s="88"/>
      <c r="I134" s="90">
        <f t="shared" si="3"/>
        <v>0</v>
      </c>
      <c r="J134" s="54"/>
    </row>
    <row r="135" spans="1:10" ht="21" customHeight="1">
      <c r="A135" s="75"/>
      <c r="B135" s="41"/>
      <c r="C135" s="43"/>
      <c r="D135" s="202"/>
      <c r="E135" s="203"/>
      <c r="F135" s="88"/>
      <c r="G135" s="42"/>
      <c r="H135" s="88"/>
      <c r="I135" s="90">
        <f t="shared" si="3"/>
        <v>0</v>
      </c>
      <c r="J135" s="54"/>
    </row>
    <row r="136" spans="1:10" ht="21" customHeight="1">
      <c r="A136" s="75"/>
      <c r="B136" s="41"/>
      <c r="C136" s="43"/>
      <c r="D136" s="202"/>
      <c r="E136" s="203"/>
      <c r="F136" s="88"/>
      <c r="G136" s="42"/>
      <c r="H136" s="88"/>
      <c r="I136" s="90">
        <f t="shared" si="3"/>
        <v>0</v>
      </c>
      <c r="J136" s="54"/>
    </row>
    <row r="137" spans="1:10" ht="21" customHeight="1">
      <c r="A137" s="75"/>
      <c r="B137" s="41"/>
      <c r="C137" s="43"/>
      <c r="D137" s="202"/>
      <c r="E137" s="203"/>
      <c r="F137" s="88"/>
      <c r="G137" s="42"/>
      <c r="H137" s="88"/>
      <c r="I137" s="90">
        <f t="shared" si="3"/>
        <v>0</v>
      </c>
      <c r="J137" s="54"/>
    </row>
    <row r="138" spans="1:10" ht="21" customHeight="1">
      <c r="A138" s="75"/>
      <c r="B138" s="41"/>
      <c r="C138" s="43"/>
      <c r="D138" s="202"/>
      <c r="E138" s="203"/>
      <c r="F138" s="88"/>
      <c r="G138" s="42"/>
      <c r="H138" s="88"/>
      <c r="I138" s="90">
        <f t="shared" si="3"/>
        <v>0</v>
      </c>
      <c r="J138" s="54"/>
    </row>
    <row r="139" spans="1:10" ht="21" customHeight="1">
      <c r="A139" s="75"/>
      <c r="B139" s="41"/>
      <c r="C139" s="43"/>
      <c r="D139" s="202"/>
      <c r="E139" s="203"/>
      <c r="F139" s="88"/>
      <c r="G139" s="42"/>
      <c r="H139" s="88"/>
      <c r="I139" s="90">
        <f t="shared" si="3"/>
        <v>0</v>
      </c>
      <c r="J139" s="54"/>
    </row>
    <row r="140" spans="1:10" ht="21" customHeight="1">
      <c r="A140" s="75"/>
      <c r="B140" s="41"/>
      <c r="C140" s="43"/>
      <c r="D140" s="202"/>
      <c r="E140" s="203"/>
      <c r="F140" s="88"/>
      <c r="G140" s="42"/>
      <c r="H140" s="88"/>
      <c r="I140" s="90">
        <f t="shared" si="3"/>
        <v>0</v>
      </c>
      <c r="J140" s="54"/>
    </row>
    <row r="141" spans="1:10" ht="21" customHeight="1">
      <c r="A141" s="75"/>
      <c r="B141" s="41"/>
      <c r="C141" s="43"/>
      <c r="D141" s="202"/>
      <c r="E141" s="203"/>
      <c r="F141" s="88"/>
      <c r="G141" s="42"/>
      <c r="H141" s="88"/>
      <c r="I141" s="90">
        <f t="shared" si="3"/>
        <v>0</v>
      </c>
      <c r="J141" s="54"/>
    </row>
    <row r="142" spans="1:10" ht="21" customHeight="1">
      <c r="A142" s="75"/>
      <c r="B142" s="41"/>
      <c r="C142" s="43"/>
      <c r="D142" s="202"/>
      <c r="E142" s="203"/>
      <c r="F142" s="88"/>
      <c r="G142" s="42"/>
      <c r="H142" s="88"/>
      <c r="I142" s="90">
        <f t="shared" si="3"/>
        <v>0</v>
      </c>
      <c r="J142" s="54"/>
    </row>
    <row r="143" spans="1:10" ht="21" customHeight="1">
      <c r="A143" s="75"/>
      <c r="B143" s="41"/>
      <c r="C143" s="43"/>
      <c r="D143" s="202"/>
      <c r="E143" s="203"/>
      <c r="F143" s="88"/>
      <c r="G143" s="42"/>
      <c r="H143" s="88"/>
      <c r="I143" s="90">
        <f t="shared" si="3"/>
        <v>0</v>
      </c>
      <c r="J143" s="54"/>
    </row>
    <row r="144" spans="1:10" ht="21" customHeight="1">
      <c r="A144" s="75"/>
      <c r="B144" s="41"/>
      <c r="C144" s="43"/>
      <c r="D144" s="202"/>
      <c r="E144" s="203"/>
      <c r="F144" s="88"/>
      <c r="G144" s="42"/>
      <c r="H144" s="88"/>
      <c r="I144" s="90">
        <f t="shared" si="3"/>
        <v>0</v>
      </c>
      <c r="J144" s="54"/>
    </row>
    <row r="145" spans="1:12" ht="21" customHeight="1">
      <c r="A145" s="75"/>
      <c r="B145" s="41"/>
      <c r="C145" s="43"/>
      <c r="D145" s="202"/>
      <c r="E145" s="203"/>
      <c r="F145" s="88"/>
      <c r="G145" s="42"/>
      <c r="H145" s="88"/>
      <c r="I145" s="90">
        <f t="shared" si="3"/>
        <v>0</v>
      </c>
      <c r="J145" s="54"/>
    </row>
    <row r="146" spans="1:12" ht="21" customHeight="1">
      <c r="A146" s="75"/>
      <c r="B146" s="41"/>
      <c r="C146" s="43"/>
      <c r="D146" s="202"/>
      <c r="E146" s="203"/>
      <c r="F146" s="88"/>
      <c r="G146" s="42"/>
      <c r="H146" s="88"/>
      <c r="I146" s="90">
        <f t="shared" si="3"/>
        <v>0</v>
      </c>
      <c r="J146" s="54"/>
    </row>
    <row r="147" spans="1:12" ht="21" customHeight="1">
      <c r="A147" s="75"/>
      <c r="B147" s="41"/>
      <c r="C147" s="43"/>
      <c r="D147" s="202"/>
      <c r="E147" s="203"/>
      <c r="F147" s="88"/>
      <c r="G147" s="42"/>
      <c r="H147" s="88"/>
      <c r="I147" s="90">
        <f t="shared" si="3"/>
        <v>0</v>
      </c>
      <c r="J147" s="54"/>
    </row>
    <row r="148" spans="1:12" ht="21" customHeight="1">
      <c r="A148" s="75"/>
      <c r="B148" s="41"/>
      <c r="C148" s="43"/>
      <c r="D148" s="202"/>
      <c r="E148" s="203"/>
      <c r="F148" s="88"/>
      <c r="G148" s="42"/>
      <c r="H148" s="88"/>
      <c r="I148" s="90">
        <f t="shared" si="3"/>
        <v>0</v>
      </c>
      <c r="J148" s="54"/>
    </row>
    <row r="149" spans="1:12" ht="21" customHeight="1">
      <c r="A149" s="75"/>
      <c r="B149" s="41"/>
      <c r="C149" s="43"/>
      <c r="D149" s="202"/>
      <c r="E149" s="203"/>
      <c r="F149" s="88"/>
      <c r="G149" s="42"/>
      <c r="H149" s="88"/>
      <c r="I149" s="90">
        <f t="shared" si="3"/>
        <v>0</v>
      </c>
      <c r="J149" s="54"/>
    </row>
    <row r="150" spans="1:12" ht="21" customHeight="1">
      <c r="A150" s="75"/>
      <c r="B150" s="41"/>
      <c r="C150" s="43"/>
      <c r="D150" s="202"/>
      <c r="E150" s="203"/>
      <c r="F150" s="88"/>
      <c r="G150" s="42"/>
      <c r="H150" s="88"/>
      <c r="I150" s="90">
        <f t="shared" si="3"/>
        <v>0</v>
      </c>
      <c r="J150" s="54"/>
    </row>
    <row r="151" spans="1:12" ht="21" customHeight="1">
      <c r="A151" s="76"/>
      <c r="B151" s="41"/>
      <c r="C151" s="43"/>
      <c r="D151" s="204"/>
      <c r="E151" s="205"/>
      <c r="F151" s="89"/>
      <c r="G151" s="44"/>
      <c r="H151" s="89"/>
      <c r="I151" s="91">
        <f>ROUND(F151*H151,0)</f>
        <v>0</v>
      </c>
      <c r="J151" s="55"/>
    </row>
    <row r="152" spans="1:12" ht="21" customHeight="1">
      <c r="A152" s="77"/>
      <c r="B152" s="63"/>
      <c r="C152" s="63"/>
      <c r="D152" s="64"/>
      <c r="E152" s="64"/>
      <c r="F152" s="65"/>
      <c r="G152" s="66"/>
      <c r="H152" s="67"/>
      <c r="I152" s="15"/>
      <c r="J152" s="66"/>
    </row>
    <row r="153" spans="1:12" ht="31.95" customHeight="1">
      <c r="C153" s="30"/>
      <c r="D153" s="206" t="s">
        <v>84</v>
      </c>
      <c r="E153" s="206"/>
      <c r="F153" s="206"/>
      <c r="G153" s="206"/>
      <c r="H153" s="153">
        <f>請求書表紙!$I$3</f>
        <v>44286</v>
      </c>
      <c r="I153" s="153"/>
      <c r="J153" s="153"/>
    </row>
    <row r="154" spans="1:12" ht="20.399999999999999" customHeight="1">
      <c r="A154" s="167" t="s">
        <v>11</v>
      </c>
      <c r="B154" s="168"/>
      <c r="C154" s="169"/>
      <c r="D154" s="170" t="str">
        <f>請求書表紙!$H$14&amp;"  ("&amp;請求書表紙!$H$13&amp;")"</f>
        <v xml:space="preserve">  (   )</v>
      </c>
      <c r="E154" s="171"/>
      <c r="F154" s="171"/>
      <c r="G154" s="171"/>
      <c r="H154" s="171"/>
      <c r="I154" s="171"/>
      <c r="J154" s="172"/>
    </row>
    <row r="155" spans="1:12" ht="20.399999999999999" customHeight="1">
      <c r="A155" s="210" t="s">
        <v>100</v>
      </c>
      <c r="B155" s="211"/>
      <c r="C155" s="212"/>
      <c r="D155" s="213"/>
      <c r="E155" s="214"/>
      <c r="F155" s="214"/>
      <c r="G155" s="214"/>
      <c r="H155" s="214"/>
      <c r="I155" s="214"/>
      <c r="J155" s="215"/>
    </row>
    <row r="156" spans="1:12" ht="20.399999999999999" customHeight="1">
      <c r="A156" s="185" t="s">
        <v>101</v>
      </c>
      <c r="B156" s="186"/>
      <c r="C156" s="187"/>
      <c r="D156" s="207"/>
      <c r="E156" s="208"/>
      <c r="F156" s="208"/>
      <c r="G156" s="208"/>
      <c r="H156" s="208"/>
      <c r="I156" s="208"/>
      <c r="J156" s="209"/>
    </row>
    <row r="157" spans="1:12" ht="20.399999999999999" customHeight="1">
      <c r="A157" s="188" t="s">
        <v>90</v>
      </c>
      <c r="B157" s="189"/>
      <c r="C157" s="190"/>
      <c r="D157" s="216">
        <f>SUM(I160:I189)</f>
        <v>0</v>
      </c>
      <c r="E157" s="217"/>
      <c r="F157" s="217"/>
      <c r="G157" s="217"/>
      <c r="H157" s="217"/>
      <c r="I157" s="52">
        <f>SUMPRODUCT(I160:I189,J160:J189)</f>
        <v>0</v>
      </c>
      <c r="J157" s="51"/>
      <c r="K157" s="69">
        <f>D157</f>
        <v>0</v>
      </c>
      <c r="L157" s="69">
        <f>I157</f>
        <v>0</v>
      </c>
    </row>
    <row r="158" spans="1:12">
      <c r="E158" s="201">
        <f>I157*請求書表紙!$C$22</f>
        <v>0</v>
      </c>
      <c r="F158" s="201"/>
      <c r="G158" s="201"/>
      <c r="H158" s="201"/>
    </row>
    <row r="159" spans="1:12" ht="39" customHeight="1">
      <c r="A159" s="74" t="s">
        <v>98</v>
      </c>
      <c r="B159" s="29" t="s">
        <v>85</v>
      </c>
      <c r="C159" s="29" t="s">
        <v>97</v>
      </c>
      <c r="D159" s="218" t="s">
        <v>87</v>
      </c>
      <c r="E159" s="218"/>
      <c r="F159" s="29" t="s">
        <v>0</v>
      </c>
      <c r="G159" s="50" t="s">
        <v>33</v>
      </c>
      <c r="H159" s="29" t="s">
        <v>88</v>
      </c>
      <c r="I159" s="29" t="s">
        <v>1</v>
      </c>
      <c r="J159" s="53" t="s">
        <v>99</v>
      </c>
    </row>
    <row r="160" spans="1:12" ht="21" customHeight="1">
      <c r="A160" s="75"/>
      <c r="B160" s="41"/>
      <c r="C160" s="43"/>
      <c r="D160" s="202"/>
      <c r="E160" s="203"/>
      <c r="F160" s="88"/>
      <c r="G160" s="42"/>
      <c r="H160" s="88"/>
      <c r="I160" s="90">
        <f>ROUND(F160*H160,0)</f>
        <v>0</v>
      </c>
      <c r="J160" s="54"/>
    </row>
    <row r="161" spans="1:10" ht="21" customHeight="1">
      <c r="A161" s="75"/>
      <c r="B161" s="41"/>
      <c r="C161" s="43"/>
      <c r="D161" s="202"/>
      <c r="E161" s="203"/>
      <c r="F161" s="88"/>
      <c r="G161" s="42"/>
      <c r="H161" s="88"/>
      <c r="I161" s="90">
        <f>ROUND(F161*H161,0)</f>
        <v>0</v>
      </c>
      <c r="J161" s="54">
        <v>0</v>
      </c>
    </row>
    <row r="162" spans="1:10" ht="21" customHeight="1">
      <c r="A162" s="75"/>
      <c r="B162" s="41"/>
      <c r="C162" s="43"/>
      <c r="D162" s="202"/>
      <c r="E162" s="203"/>
      <c r="F162" s="88"/>
      <c r="G162" s="42"/>
      <c r="H162" s="88"/>
      <c r="I162" s="90">
        <f t="shared" ref="I162:I188" si="4">ROUND(F162*H162,0)</f>
        <v>0</v>
      </c>
      <c r="J162" s="54">
        <v>0</v>
      </c>
    </row>
    <row r="163" spans="1:10" ht="21" customHeight="1">
      <c r="A163" s="75"/>
      <c r="B163" s="41"/>
      <c r="C163" s="43"/>
      <c r="D163" s="202"/>
      <c r="E163" s="203"/>
      <c r="F163" s="88"/>
      <c r="G163" s="42"/>
      <c r="H163" s="88"/>
      <c r="I163" s="90">
        <f t="shared" si="4"/>
        <v>0</v>
      </c>
      <c r="J163" s="54"/>
    </row>
    <row r="164" spans="1:10" ht="21" customHeight="1">
      <c r="A164" s="75"/>
      <c r="B164" s="41"/>
      <c r="C164" s="43"/>
      <c r="D164" s="202"/>
      <c r="E164" s="203"/>
      <c r="F164" s="88"/>
      <c r="G164" s="42"/>
      <c r="H164" s="88"/>
      <c r="I164" s="90">
        <f t="shared" si="4"/>
        <v>0</v>
      </c>
      <c r="J164" s="54"/>
    </row>
    <row r="165" spans="1:10" ht="21" customHeight="1">
      <c r="A165" s="75"/>
      <c r="B165" s="41"/>
      <c r="C165" s="43"/>
      <c r="D165" s="202"/>
      <c r="E165" s="203"/>
      <c r="F165" s="88"/>
      <c r="G165" s="42"/>
      <c r="H165" s="88"/>
      <c r="I165" s="90">
        <f t="shared" si="4"/>
        <v>0</v>
      </c>
      <c r="J165" s="54"/>
    </row>
    <row r="166" spans="1:10" ht="21" customHeight="1">
      <c r="A166" s="75"/>
      <c r="B166" s="41"/>
      <c r="C166" s="43"/>
      <c r="D166" s="202"/>
      <c r="E166" s="203"/>
      <c r="F166" s="88"/>
      <c r="G166" s="42"/>
      <c r="H166" s="88"/>
      <c r="I166" s="90">
        <f t="shared" si="4"/>
        <v>0</v>
      </c>
      <c r="J166" s="54"/>
    </row>
    <row r="167" spans="1:10" ht="21" customHeight="1">
      <c r="A167" s="75"/>
      <c r="B167" s="41"/>
      <c r="C167" s="43"/>
      <c r="D167" s="202"/>
      <c r="E167" s="203"/>
      <c r="F167" s="88"/>
      <c r="G167" s="42"/>
      <c r="H167" s="88"/>
      <c r="I167" s="90">
        <f t="shared" si="4"/>
        <v>0</v>
      </c>
      <c r="J167" s="54"/>
    </row>
    <row r="168" spans="1:10" ht="21" customHeight="1">
      <c r="A168" s="75"/>
      <c r="B168" s="41"/>
      <c r="C168" s="43"/>
      <c r="D168" s="202"/>
      <c r="E168" s="203"/>
      <c r="F168" s="88"/>
      <c r="G168" s="42"/>
      <c r="H168" s="88"/>
      <c r="I168" s="90">
        <f t="shared" si="4"/>
        <v>0</v>
      </c>
      <c r="J168" s="54"/>
    </row>
    <row r="169" spans="1:10" ht="21" customHeight="1">
      <c r="A169" s="75"/>
      <c r="B169" s="41"/>
      <c r="C169" s="43"/>
      <c r="D169" s="202"/>
      <c r="E169" s="203"/>
      <c r="F169" s="88"/>
      <c r="G169" s="42"/>
      <c r="H169" s="88"/>
      <c r="I169" s="90">
        <f t="shared" si="4"/>
        <v>0</v>
      </c>
      <c r="J169" s="54"/>
    </row>
    <row r="170" spans="1:10" ht="21" customHeight="1">
      <c r="A170" s="75"/>
      <c r="B170" s="41"/>
      <c r="C170" s="43"/>
      <c r="D170" s="202"/>
      <c r="E170" s="203"/>
      <c r="F170" s="88"/>
      <c r="G170" s="42"/>
      <c r="H170" s="88"/>
      <c r="I170" s="90">
        <f t="shared" si="4"/>
        <v>0</v>
      </c>
      <c r="J170" s="54"/>
    </row>
    <row r="171" spans="1:10" ht="21" customHeight="1">
      <c r="A171" s="75"/>
      <c r="B171" s="41"/>
      <c r="C171" s="43"/>
      <c r="D171" s="202"/>
      <c r="E171" s="203"/>
      <c r="F171" s="88"/>
      <c r="G171" s="42"/>
      <c r="H171" s="88"/>
      <c r="I171" s="90">
        <f t="shared" si="4"/>
        <v>0</v>
      </c>
      <c r="J171" s="54"/>
    </row>
    <row r="172" spans="1:10" ht="21" customHeight="1">
      <c r="A172" s="75"/>
      <c r="B172" s="41"/>
      <c r="C172" s="43"/>
      <c r="D172" s="202"/>
      <c r="E172" s="203"/>
      <c r="F172" s="88"/>
      <c r="G172" s="42"/>
      <c r="H172" s="88"/>
      <c r="I172" s="90">
        <f t="shared" si="4"/>
        <v>0</v>
      </c>
      <c r="J172" s="54"/>
    </row>
    <row r="173" spans="1:10" ht="21" customHeight="1">
      <c r="A173" s="75"/>
      <c r="B173" s="41"/>
      <c r="C173" s="43"/>
      <c r="D173" s="202"/>
      <c r="E173" s="203"/>
      <c r="F173" s="88"/>
      <c r="G173" s="42"/>
      <c r="H173" s="88"/>
      <c r="I173" s="90">
        <f t="shared" si="4"/>
        <v>0</v>
      </c>
      <c r="J173" s="54"/>
    </row>
    <row r="174" spans="1:10" ht="21" customHeight="1">
      <c r="A174" s="75"/>
      <c r="B174" s="41"/>
      <c r="C174" s="43"/>
      <c r="D174" s="202"/>
      <c r="E174" s="203"/>
      <c r="F174" s="88"/>
      <c r="G174" s="42"/>
      <c r="H174" s="88"/>
      <c r="I174" s="90">
        <f t="shared" si="4"/>
        <v>0</v>
      </c>
      <c r="J174" s="54"/>
    </row>
    <row r="175" spans="1:10" ht="21" customHeight="1">
      <c r="A175" s="75"/>
      <c r="B175" s="41"/>
      <c r="C175" s="43"/>
      <c r="D175" s="202"/>
      <c r="E175" s="203"/>
      <c r="F175" s="88"/>
      <c r="G175" s="42"/>
      <c r="H175" s="88"/>
      <c r="I175" s="90">
        <f t="shared" si="4"/>
        <v>0</v>
      </c>
      <c r="J175" s="54"/>
    </row>
    <row r="176" spans="1:10" ht="21" customHeight="1">
      <c r="A176" s="75"/>
      <c r="B176" s="41"/>
      <c r="C176" s="43"/>
      <c r="D176" s="202"/>
      <c r="E176" s="203"/>
      <c r="F176" s="88"/>
      <c r="G176" s="42"/>
      <c r="H176" s="88"/>
      <c r="I176" s="90">
        <f t="shared" si="4"/>
        <v>0</v>
      </c>
      <c r="J176" s="54"/>
    </row>
    <row r="177" spans="1:10" ht="21" customHeight="1">
      <c r="A177" s="75"/>
      <c r="B177" s="41"/>
      <c r="C177" s="43"/>
      <c r="D177" s="202"/>
      <c r="E177" s="203"/>
      <c r="F177" s="88"/>
      <c r="G177" s="42"/>
      <c r="H177" s="88"/>
      <c r="I177" s="90">
        <f t="shared" si="4"/>
        <v>0</v>
      </c>
      <c r="J177" s="54"/>
    </row>
    <row r="178" spans="1:10" ht="21" customHeight="1">
      <c r="A178" s="75"/>
      <c r="B178" s="41"/>
      <c r="C178" s="43"/>
      <c r="D178" s="202"/>
      <c r="E178" s="203"/>
      <c r="F178" s="88"/>
      <c r="G178" s="42"/>
      <c r="H178" s="88"/>
      <c r="I178" s="90">
        <f t="shared" si="4"/>
        <v>0</v>
      </c>
      <c r="J178" s="54"/>
    </row>
    <row r="179" spans="1:10" ht="21" customHeight="1">
      <c r="A179" s="75"/>
      <c r="B179" s="41"/>
      <c r="C179" s="43"/>
      <c r="D179" s="202"/>
      <c r="E179" s="203"/>
      <c r="F179" s="88"/>
      <c r="G179" s="42"/>
      <c r="H179" s="88"/>
      <c r="I179" s="90">
        <f t="shared" si="4"/>
        <v>0</v>
      </c>
      <c r="J179" s="54"/>
    </row>
    <row r="180" spans="1:10" ht="21" customHeight="1">
      <c r="A180" s="75"/>
      <c r="B180" s="41"/>
      <c r="C180" s="43"/>
      <c r="D180" s="202"/>
      <c r="E180" s="203"/>
      <c r="F180" s="88"/>
      <c r="G180" s="42"/>
      <c r="H180" s="88"/>
      <c r="I180" s="90">
        <f t="shared" si="4"/>
        <v>0</v>
      </c>
      <c r="J180" s="54"/>
    </row>
    <row r="181" spans="1:10" ht="21" customHeight="1">
      <c r="A181" s="75"/>
      <c r="B181" s="41"/>
      <c r="C181" s="43"/>
      <c r="D181" s="202"/>
      <c r="E181" s="203"/>
      <c r="F181" s="88"/>
      <c r="G181" s="42"/>
      <c r="H181" s="88"/>
      <c r="I181" s="90">
        <f t="shared" si="4"/>
        <v>0</v>
      </c>
      <c r="J181" s="54"/>
    </row>
    <row r="182" spans="1:10" ht="21" customHeight="1">
      <c r="A182" s="75"/>
      <c r="B182" s="41"/>
      <c r="C182" s="43"/>
      <c r="D182" s="202"/>
      <c r="E182" s="203"/>
      <c r="F182" s="88"/>
      <c r="G182" s="42"/>
      <c r="H182" s="88"/>
      <c r="I182" s="90">
        <f t="shared" si="4"/>
        <v>0</v>
      </c>
      <c r="J182" s="54"/>
    </row>
    <row r="183" spans="1:10" ht="21" customHeight="1">
      <c r="A183" s="75"/>
      <c r="B183" s="41"/>
      <c r="C183" s="43"/>
      <c r="D183" s="202"/>
      <c r="E183" s="203"/>
      <c r="F183" s="88"/>
      <c r="G183" s="42"/>
      <c r="H183" s="88"/>
      <c r="I183" s="90">
        <f t="shared" si="4"/>
        <v>0</v>
      </c>
      <c r="J183" s="54"/>
    </row>
    <row r="184" spans="1:10" ht="21" customHeight="1">
      <c r="A184" s="75"/>
      <c r="B184" s="41"/>
      <c r="C184" s="43"/>
      <c r="D184" s="202"/>
      <c r="E184" s="203"/>
      <c r="F184" s="88"/>
      <c r="G184" s="42"/>
      <c r="H184" s="88"/>
      <c r="I184" s="90">
        <f t="shared" si="4"/>
        <v>0</v>
      </c>
      <c r="J184" s="54"/>
    </row>
    <row r="185" spans="1:10" ht="21" customHeight="1">
      <c r="A185" s="75"/>
      <c r="B185" s="41"/>
      <c r="C185" s="43"/>
      <c r="D185" s="202"/>
      <c r="E185" s="203"/>
      <c r="F185" s="88"/>
      <c r="G185" s="42"/>
      <c r="H185" s="88"/>
      <c r="I185" s="90">
        <f t="shared" si="4"/>
        <v>0</v>
      </c>
      <c r="J185" s="54"/>
    </row>
    <row r="186" spans="1:10" ht="21" customHeight="1">
      <c r="A186" s="75"/>
      <c r="B186" s="41"/>
      <c r="C186" s="43"/>
      <c r="D186" s="202"/>
      <c r="E186" s="203"/>
      <c r="F186" s="88"/>
      <c r="G186" s="42"/>
      <c r="H186" s="88"/>
      <c r="I186" s="90">
        <f t="shared" si="4"/>
        <v>0</v>
      </c>
      <c r="J186" s="54"/>
    </row>
    <row r="187" spans="1:10" ht="21" customHeight="1">
      <c r="A187" s="75"/>
      <c r="B187" s="41"/>
      <c r="C187" s="43"/>
      <c r="D187" s="202"/>
      <c r="E187" s="203"/>
      <c r="F187" s="88"/>
      <c r="G187" s="42"/>
      <c r="H187" s="88"/>
      <c r="I187" s="90">
        <f t="shared" si="4"/>
        <v>0</v>
      </c>
      <c r="J187" s="54"/>
    </row>
    <row r="188" spans="1:10" ht="21" customHeight="1">
      <c r="A188" s="75"/>
      <c r="B188" s="41"/>
      <c r="C188" s="43"/>
      <c r="D188" s="202"/>
      <c r="E188" s="203"/>
      <c r="F188" s="88"/>
      <c r="G188" s="42"/>
      <c r="H188" s="88"/>
      <c r="I188" s="90">
        <f t="shared" si="4"/>
        <v>0</v>
      </c>
      <c r="J188" s="54"/>
    </row>
    <row r="189" spans="1:10" ht="21" customHeight="1">
      <c r="A189" s="76"/>
      <c r="B189" s="41"/>
      <c r="C189" s="43"/>
      <c r="D189" s="204"/>
      <c r="E189" s="205"/>
      <c r="F189" s="89"/>
      <c r="G189" s="44"/>
      <c r="H189" s="89"/>
      <c r="I189" s="91">
        <f>ROUND(F189*H189,0)</f>
        <v>0</v>
      </c>
      <c r="J189" s="55"/>
    </row>
    <row r="190" spans="1:10" ht="21" customHeight="1">
      <c r="A190" s="77"/>
      <c r="B190" s="63"/>
      <c r="C190" s="63"/>
      <c r="D190" s="64"/>
      <c r="E190" s="64"/>
      <c r="F190" s="65"/>
      <c r="G190" s="66"/>
      <c r="H190" s="67"/>
      <c r="I190" s="15"/>
      <c r="J190" s="66"/>
    </row>
    <row r="191" spans="1:10" ht="31.95" customHeight="1">
      <c r="C191" s="30"/>
      <c r="D191" s="206" t="s">
        <v>84</v>
      </c>
      <c r="E191" s="206"/>
      <c r="F191" s="206"/>
      <c r="G191" s="206"/>
      <c r="H191" s="153">
        <f>請求書表紙!$I$3</f>
        <v>44286</v>
      </c>
      <c r="I191" s="153"/>
      <c r="J191" s="153"/>
    </row>
    <row r="192" spans="1:10" ht="20.399999999999999" customHeight="1">
      <c r="A192" s="167" t="s">
        <v>11</v>
      </c>
      <c r="B192" s="168"/>
      <c r="C192" s="169"/>
      <c r="D192" s="170" t="str">
        <f>請求書表紙!$H$14&amp;"  ("&amp;請求書表紙!$H$13&amp;")"</f>
        <v xml:space="preserve">  (   )</v>
      </c>
      <c r="E192" s="171"/>
      <c r="F192" s="171"/>
      <c r="G192" s="171"/>
      <c r="H192" s="171"/>
      <c r="I192" s="171"/>
      <c r="J192" s="172"/>
    </row>
    <row r="193" spans="1:12" ht="20.399999999999999" customHeight="1">
      <c r="A193" s="210" t="s">
        <v>100</v>
      </c>
      <c r="B193" s="211"/>
      <c r="C193" s="212"/>
      <c r="D193" s="213"/>
      <c r="E193" s="214"/>
      <c r="F193" s="214"/>
      <c r="G193" s="214"/>
      <c r="H193" s="214"/>
      <c r="I193" s="214"/>
      <c r="J193" s="215"/>
    </row>
    <row r="194" spans="1:12" ht="20.399999999999999" customHeight="1">
      <c r="A194" s="185" t="s">
        <v>101</v>
      </c>
      <c r="B194" s="186"/>
      <c r="C194" s="187"/>
      <c r="D194" s="207"/>
      <c r="E194" s="208"/>
      <c r="F194" s="208"/>
      <c r="G194" s="208"/>
      <c r="H194" s="208"/>
      <c r="I194" s="208"/>
      <c r="J194" s="209"/>
    </row>
    <row r="195" spans="1:12" ht="20.399999999999999" customHeight="1">
      <c r="A195" s="188" t="s">
        <v>90</v>
      </c>
      <c r="B195" s="189"/>
      <c r="C195" s="190"/>
      <c r="D195" s="216">
        <f>SUM(I198:I227)</f>
        <v>0</v>
      </c>
      <c r="E195" s="217"/>
      <c r="F195" s="217"/>
      <c r="G195" s="217"/>
      <c r="H195" s="217"/>
      <c r="I195" s="52">
        <f>SUMPRODUCT(I198:I227,J198:J227)</f>
        <v>0</v>
      </c>
      <c r="J195" s="51"/>
      <c r="K195" s="69">
        <f>D195</f>
        <v>0</v>
      </c>
      <c r="L195" s="69">
        <f>I195</f>
        <v>0</v>
      </c>
    </row>
    <row r="196" spans="1:12">
      <c r="E196" s="201">
        <f>I195*請求書表紙!$C$22</f>
        <v>0</v>
      </c>
      <c r="F196" s="201"/>
      <c r="G196" s="201"/>
      <c r="H196" s="201"/>
    </row>
    <row r="197" spans="1:12" ht="39" customHeight="1">
      <c r="A197" s="74" t="s">
        <v>98</v>
      </c>
      <c r="B197" s="29" t="s">
        <v>85</v>
      </c>
      <c r="C197" s="29" t="s">
        <v>97</v>
      </c>
      <c r="D197" s="218" t="s">
        <v>87</v>
      </c>
      <c r="E197" s="218"/>
      <c r="F197" s="29" t="s">
        <v>0</v>
      </c>
      <c r="G197" s="50" t="s">
        <v>33</v>
      </c>
      <c r="H197" s="29" t="s">
        <v>88</v>
      </c>
      <c r="I197" s="29" t="s">
        <v>1</v>
      </c>
      <c r="J197" s="53" t="s">
        <v>99</v>
      </c>
    </row>
    <row r="198" spans="1:12" ht="21" customHeight="1">
      <c r="A198" s="75"/>
      <c r="B198" s="41"/>
      <c r="C198" s="43"/>
      <c r="D198" s="202"/>
      <c r="E198" s="203"/>
      <c r="F198" s="88"/>
      <c r="G198" s="42"/>
      <c r="H198" s="88"/>
      <c r="I198" s="90">
        <f>ROUND(F198*H198,0)</f>
        <v>0</v>
      </c>
      <c r="J198" s="54"/>
    </row>
    <row r="199" spans="1:12" ht="21" customHeight="1">
      <c r="A199" s="75"/>
      <c r="B199" s="41"/>
      <c r="C199" s="43"/>
      <c r="D199" s="202"/>
      <c r="E199" s="203"/>
      <c r="F199" s="88"/>
      <c r="G199" s="42"/>
      <c r="H199" s="88"/>
      <c r="I199" s="90">
        <f>ROUND(F199*H199,0)</f>
        <v>0</v>
      </c>
      <c r="J199" s="54">
        <v>0</v>
      </c>
    </row>
    <row r="200" spans="1:12" ht="21" customHeight="1">
      <c r="A200" s="75"/>
      <c r="B200" s="41"/>
      <c r="C200" s="43"/>
      <c r="D200" s="202"/>
      <c r="E200" s="203"/>
      <c r="F200" s="88"/>
      <c r="G200" s="42"/>
      <c r="H200" s="88"/>
      <c r="I200" s="90">
        <f t="shared" ref="I200:I226" si="5">ROUND(F200*H200,0)</f>
        <v>0</v>
      </c>
      <c r="J200" s="54">
        <v>0</v>
      </c>
    </row>
    <row r="201" spans="1:12" ht="21" customHeight="1">
      <c r="A201" s="75"/>
      <c r="B201" s="41"/>
      <c r="C201" s="43"/>
      <c r="D201" s="202"/>
      <c r="E201" s="203"/>
      <c r="F201" s="88"/>
      <c r="G201" s="42"/>
      <c r="H201" s="88"/>
      <c r="I201" s="90">
        <f t="shared" si="5"/>
        <v>0</v>
      </c>
      <c r="J201" s="54"/>
    </row>
    <row r="202" spans="1:12" ht="21" customHeight="1">
      <c r="A202" s="75"/>
      <c r="B202" s="41"/>
      <c r="C202" s="43"/>
      <c r="D202" s="202"/>
      <c r="E202" s="203"/>
      <c r="F202" s="88"/>
      <c r="G202" s="42"/>
      <c r="H202" s="88"/>
      <c r="I202" s="90">
        <f t="shared" si="5"/>
        <v>0</v>
      </c>
      <c r="J202" s="54"/>
    </row>
    <row r="203" spans="1:12" ht="21" customHeight="1">
      <c r="A203" s="75"/>
      <c r="B203" s="41"/>
      <c r="C203" s="43"/>
      <c r="D203" s="202"/>
      <c r="E203" s="203"/>
      <c r="F203" s="88"/>
      <c r="G203" s="42"/>
      <c r="H203" s="88"/>
      <c r="I203" s="90">
        <f t="shared" si="5"/>
        <v>0</v>
      </c>
      <c r="J203" s="54"/>
    </row>
    <row r="204" spans="1:12" ht="21" customHeight="1">
      <c r="A204" s="75"/>
      <c r="B204" s="41"/>
      <c r="C204" s="43"/>
      <c r="D204" s="202"/>
      <c r="E204" s="203"/>
      <c r="F204" s="88"/>
      <c r="G204" s="42"/>
      <c r="H204" s="88"/>
      <c r="I204" s="90">
        <f t="shared" si="5"/>
        <v>0</v>
      </c>
      <c r="J204" s="54"/>
    </row>
    <row r="205" spans="1:12" ht="21" customHeight="1">
      <c r="A205" s="75"/>
      <c r="B205" s="41"/>
      <c r="C205" s="43"/>
      <c r="D205" s="202"/>
      <c r="E205" s="203"/>
      <c r="F205" s="88"/>
      <c r="G205" s="42"/>
      <c r="H205" s="88"/>
      <c r="I205" s="90">
        <f t="shared" si="5"/>
        <v>0</v>
      </c>
      <c r="J205" s="54"/>
    </row>
    <row r="206" spans="1:12" ht="21" customHeight="1">
      <c r="A206" s="75"/>
      <c r="B206" s="41"/>
      <c r="C206" s="43"/>
      <c r="D206" s="202"/>
      <c r="E206" s="203"/>
      <c r="F206" s="88"/>
      <c r="G206" s="42"/>
      <c r="H206" s="88"/>
      <c r="I206" s="90">
        <f t="shared" si="5"/>
        <v>0</v>
      </c>
      <c r="J206" s="54"/>
    </row>
    <row r="207" spans="1:12" ht="21" customHeight="1">
      <c r="A207" s="75"/>
      <c r="B207" s="41"/>
      <c r="C207" s="43"/>
      <c r="D207" s="202"/>
      <c r="E207" s="203"/>
      <c r="F207" s="88"/>
      <c r="G207" s="42"/>
      <c r="H207" s="88"/>
      <c r="I207" s="90">
        <f t="shared" si="5"/>
        <v>0</v>
      </c>
      <c r="J207" s="54"/>
    </row>
    <row r="208" spans="1:12" ht="21" customHeight="1">
      <c r="A208" s="75"/>
      <c r="B208" s="41"/>
      <c r="C208" s="43"/>
      <c r="D208" s="202"/>
      <c r="E208" s="203"/>
      <c r="F208" s="88"/>
      <c r="G208" s="42"/>
      <c r="H208" s="88"/>
      <c r="I208" s="90">
        <f t="shared" si="5"/>
        <v>0</v>
      </c>
      <c r="J208" s="54"/>
    </row>
    <row r="209" spans="1:10" ht="21" customHeight="1">
      <c r="A209" s="75"/>
      <c r="B209" s="41"/>
      <c r="C209" s="43"/>
      <c r="D209" s="202"/>
      <c r="E209" s="203"/>
      <c r="F209" s="88"/>
      <c r="G209" s="42"/>
      <c r="H209" s="88"/>
      <c r="I209" s="90">
        <f t="shared" si="5"/>
        <v>0</v>
      </c>
      <c r="J209" s="54"/>
    </row>
    <row r="210" spans="1:10" ht="21" customHeight="1">
      <c r="A210" s="75"/>
      <c r="B210" s="41"/>
      <c r="C210" s="43"/>
      <c r="D210" s="202"/>
      <c r="E210" s="203"/>
      <c r="F210" s="88"/>
      <c r="G210" s="42"/>
      <c r="H210" s="88"/>
      <c r="I210" s="90">
        <f t="shared" si="5"/>
        <v>0</v>
      </c>
      <c r="J210" s="54"/>
    </row>
    <row r="211" spans="1:10" ht="21" customHeight="1">
      <c r="A211" s="75"/>
      <c r="B211" s="41"/>
      <c r="C211" s="43"/>
      <c r="D211" s="202"/>
      <c r="E211" s="203"/>
      <c r="F211" s="88"/>
      <c r="G211" s="42"/>
      <c r="H211" s="88"/>
      <c r="I211" s="90">
        <f t="shared" si="5"/>
        <v>0</v>
      </c>
      <c r="J211" s="54"/>
    </row>
    <row r="212" spans="1:10" ht="21" customHeight="1">
      <c r="A212" s="75"/>
      <c r="B212" s="41"/>
      <c r="C212" s="43"/>
      <c r="D212" s="202"/>
      <c r="E212" s="203"/>
      <c r="F212" s="88"/>
      <c r="G212" s="42"/>
      <c r="H212" s="88"/>
      <c r="I212" s="90">
        <f t="shared" si="5"/>
        <v>0</v>
      </c>
      <c r="J212" s="54"/>
    </row>
    <row r="213" spans="1:10" ht="21" customHeight="1">
      <c r="A213" s="75"/>
      <c r="B213" s="41"/>
      <c r="C213" s="43"/>
      <c r="D213" s="202"/>
      <c r="E213" s="203"/>
      <c r="F213" s="88"/>
      <c r="G213" s="42"/>
      <c r="H213" s="88"/>
      <c r="I213" s="90">
        <f t="shared" si="5"/>
        <v>0</v>
      </c>
      <c r="J213" s="54"/>
    </row>
    <row r="214" spans="1:10" ht="21" customHeight="1">
      <c r="A214" s="75"/>
      <c r="B214" s="41"/>
      <c r="C214" s="43"/>
      <c r="D214" s="202"/>
      <c r="E214" s="203"/>
      <c r="F214" s="88"/>
      <c r="G214" s="42"/>
      <c r="H214" s="88"/>
      <c r="I214" s="90">
        <f t="shared" si="5"/>
        <v>0</v>
      </c>
      <c r="J214" s="54"/>
    </row>
    <row r="215" spans="1:10" ht="21" customHeight="1">
      <c r="A215" s="75"/>
      <c r="B215" s="41"/>
      <c r="C215" s="43"/>
      <c r="D215" s="202"/>
      <c r="E215" s="203"/>
      <c r="F215" s="88"/>
      <c r="G215" s="42"/>
      <c r="H215" s="88"/>
      <c r="I215" s="90">
        <f t="shared" si="5"/>
        <v>0</v>
      </c>
      <c r="J215" s="54"/>
    </row>
    <row r="216" spans="1:10" ht="21" customHeight="1">
      <c r="A216" s="75"/>
      <c r="B216" s="41"/>
      <c r="C216" s="43"/>
      <c r="D216" s="202"/>
      <c r="E216" s="203"/>
      <c r="F216" s="88"/>
      <c r="G216" s="42"/>
      <c r="H216" s="88"/>
      <c r="I216" s="90">
        <f t="shared" si="5"/>
        <v>0</v>
      </c>
      <c r="J216" s="54"/>
    </row>
    <row r="217" spans="1:10" ht="21" customHeight="1">
      <c r="A217" s="75"/>
      <c r="B217" s="41"/>
      <c r="C217" s="43"/>
      <c r="D217" s="202"/>
      <c r="E217" s="203"/>
      <c r="F217" s="88"/>
      <c r="G217" s="42"/>
      <c r="H217" s="88"/>
      <c r="I217" s="90">
        <f t="shared" si="5"/>
        <v>0</v>
      </c>
      <c r="J217" s="54"/>
    </row>
    <row r="218" spans="1:10" ht="21" customHeight="1">
      <c r="A218" s="75"/>
      <c r="B218" s="41"/>
      <c r="C218" s="43"/>
      <c r="D218" s="202"/>
      <c r="E218" s="203"/>
      <c r="F218" s="88"/>
      <c r="G218" s="42"/>
      <c r="H218" s="88"/>
      <c r="I218" s="90">
        <f t="shared" si="5"/>
        <v>0</v>
      </c>
      <c r="J218" s="54"/>
    </row>
    <row r="219" spans="1:10" ht="21" customHeight="1">
      <c r="A219" s="75"/>
      <c r="B219" s="41"/>
      <c r="C219" s="43"/>
      <c r="D219" s="202"/>
      <c r="E219" s="203"/>
      <c r="F219" s="88"/>
      <c r="G219" s="42"/>
      <c r="H219" s="88"/>
      <c r="I219" s="90">
        <f t="shared" si="5"/>
        <v>0</v>
      </c>
      <c r="J219" s="54"/>
    </row>
    <row r="220" spans="1:10" ht="21" customHeight="1">
      <c r="A220" s="75"/>
      <c r="B220" s="41"/>
      <c r="C220" s="43"/>
      <c r="D220" s="202"/>
      <c r="E220" s="203"/>
      <c r="F220" s="88"/>
      <c r="G220" s="42"/>
      <c r="H220" s="88"/>
      <c r="I220" s="90">
        <f t="shared" si="5"/>
        <v>0</v>
      </c>
      <c r="J220" s="54"/>
    </row>
    <row r="221" spans="1:10" ht="21" customHeight="1">
      <c r="A221" s="75"/>
      <c r="B221" s="41"/>
      <c r="C221" s="43"/>
      <c r="D221" s="202"/>
      <c r="E221" s="203"/>
      <c r="F221" s="88"/>
      <c r="G221" s="42"/>
      <c r="H221" s="88"/>
      <c r="I221" s="90">
        <f t="shared" si="5"/>
        <v>0</v>
      </c>
      <c r="J221" s="54"/>
    </row>
    <row r="222" spans="1:10" ht="21" customHeight="1">
      <c r="A222" s="75"/>
      <c r="B222" s="41"/>
      <c r="C222" s="43"/>
      <c r="D222" s="202"/>
      <c r="E222" s="203"/>
      <c r="F222" s="88"/>
      <c r="G222" s="42"/>
      <c r="H222" s="88"/>
      <c r="I222" s="90">
        <f t="shared" si="5"/>
        <v>0</v>
      </c>
      <c r="J222" s="54"/>
    </row>
    <row r="223" spans="1:10" ht="21" customHeight="1">
      <c r="A223" s="75"/>
      <c r="B223" s="41"/>
      <c r="C223" s="43"/>
      <c r="D223" s="202"/>
      <c r="E223" s="203"/>
      <c r="F223" s="88"/>
      <c r="G223" s="42"/>
      <c r="H223" s="88"/>
      <c r="I223" s="90">
        <f t="shared" si="5"/>
        <v>0</v>
      </c>
      <c r="J223" s="54"/>
    </row>
    <row r="224" spans="1:10" ht="21" customHeight="1">
      <c r="A224" s="75"/>
      <c r="B224" s="41"/>
      <c r="C224" s="43"/>
      <c r="D224" s="202"/>
      <c r="E224" s="203"/>
      <c r="F224" s="88"/>
      <c r="G224" s="42"/>
      <c r="H224" s="88"/>
      <c r="I224" s="90">
        <f t="shared" si="5"/>
        <v>0</v>
      </c>
      <c r="J224" s="54"/>
    </row>
    <row r="225" spans="1:12" ht="21" customHeight="1">
      <c r="A225" s="75"/>
      <c r="B225" s="41"/>
      <c r="C225" s="43"/>
      <c r="D225" s="202"/>
      <c r="E225" s="203"/>
      <c r="F225" s="88"/>
      <c r="G225" s="42"/>
      <c r="H225" s="88"/>
      <c r="I225" s="90">
        <f t="shared" si="5"/>
        <v>0</v>
      </c>
      <c r="J225" s="54"/>
    </row>
    <row r="226" spans="1:12" ht="21" customHeight="1">
      <c r="A226" s="75"/>
      <c r="B226" s="41"/>
      <c r="C226" s="43"/>
      <c r="D226" s="202"/>
      <c r="E226" s="203"/>
      <c r="F226" s="88"/>
      <c r="G226" s="42"/>
      <c r="H226" s="88"/>
      <c r="I226" s="90">
        <f t="shared" si="5"/>
        <v>0</v>
      </c>
      <c r="J226" s="54"/>
    </row>
    <row r="227" spans="1:12" ht="21" customHeight="1">
      <c r="A227" s="76"/>
      <c r="B227" s="41"/>
      <c r="C227" s="43"/>
      <c r="D227" s="204"/>
      <c r="E227" s="205"/>
      <c r="F227" s="89"/>
      <c r="G227" s="44"/>
      <c r="H227" s="89"/>
      <c r="I227" s="91">
        <f>ROUND(F227*H227,0)</f>
        <v>0</v>
      </c>
      <c r="J227" s="55"/>
    </row>
    <row r="228" spans="1:12" ht="21" customHeight="1">
      <c r="A228" s="77"/>
      <c r="B228" s="63"/>
      <c r="C228" s="63"/>
      <c r="D228" s="64"/>
      <c r="E228" s="64"/>
      <c r="F228" s="65"/>
      <c r="G228" s="66"/>
      <c r="H228" s="67"/>
      <c r="I228" s="15"/>
      <c r="J228" s="66"/>
    </row>
    <row r="229" spans="1:12" ht="31.95" customHeight="1">
      <c r="C229" s="30"/>
      <c r="D229" s="206" t="s">
        <v>84</v>
      </c>
      <c r="E229" s="206"/>
      <c r="F229" s="206"/>
      <c r="G229" s="206"/>
      <c r="H229" s="153">
        <f>請求書表紙!$I$3</f>
        <v>44286</v>
      </c>
      <c r="I229" s="153"/>
      <c r="J229" s="153"/>
    </row>
    <row r="230" spans="1:12" ht="20.399999999999999" customHeight="1">
      <c r="A230" s="167" t="s">
        <v>11</v>
      </c>
      <c r="B230" s="168"/>
      <c r="C230" s="169"/>
      <c r="D230" s="170" t="str">
        <f>請求書表紙!$H$14&amp;"  ("&amp;請求書表紙!$H$13&amp;")"</f>
        <v xml:space="preserve">  (   )</v>
      </c>
      <c r="E230" s="171"/>
      <c r="F230" s="171"/>
      <c r="G230" s="171"/>
      <c r="H230" s="171"/>
      <c r="I230" s="171"/>
      <c r="J230" s="172"/>
    </row>
    <row r="231" spans="1:12" ht="20.399999999999999" customHeight="1">
      <c r="A231" s="210" t="s">
        <v>100</v>
      </c>
      <c r="B231" s="211"/>
      <c r="C231" s="212"/>
      <c r="D231" s="213"/>
      <c r="E231" s="214"/>
      <c r="F231" s="214"/>
      <c r="G231" s="214"/>
      <c r="H231" s="214"/>
      <c r="I231" s="214"/>
      <c r="J231" s="215"/>
    </row>
    <row r="232" spans="1:12" ht="20.399999999999999" customHeight="1">
      <c r="A232" s="185" t="s">
        <v>101</v>
      </c>
      <c r="B232" s="186"/>
      <c r="C232" s="187"/>
      <c r="D232" s="207"/>
      <c r="E232" s="208"/>
      <c r="F232" s="208"/>
      <c r="G232" s="208"/>
      <c r="H232" s="208"/>
      <c r="I232" s="208"/>
      <c r="J232" s="209"/>
    </row>
    <row r="233" spans="1:12" ht="20.399999999999999" customHeight="1">
      <c r="A233" s="188" t="s">
        <v>90</v>
      </c>
      <c r="B233" s="189"/>
      <c r="C233" s="190"/>
      <c r="D233" s="216">
        <f>SUM(I236:I265)</f>
        <v>0</v>
      </c>
      <c r="E233" s="217"/>
      <c r="F233" s="217"/>
      <c r="G233" s="217"/>
      <c r="H233" s="217"/>
      <c r="I233" s="52">
        <f>SUMPRODUCT(I236:I265,J236:J265)</f>
        <v>0</v>
      </c>
      <c r="J233" s="51"/>
      <c r="K233" s="69">
        <f>D233</f>
        <v>0</v>
      </c>
      <c r="L233" s="69">
        <f>I233</f>
        <v>0</v>
      </c>
    </row>
    <row r="234" spans="1:12">
      <c r="E234" s="201">
        <f>I233*請求書表紙!$C$22</f>
        <v>0</v>
      </c>
      <c r="F234" s="201"/>
      <c r="G234" s="201"/>
      <c r="H234" s="201"/>
    </row>
    <row r="235" spans="1:12" ht="39" customHeight="1">
      <c r="A235" s="74" t="s">
        <v>98</v>
      </c>
      <c r="B235" s="29" t="s">
        <v>85</v>
      </c>
      <c r="C235" s="29" t="s">
        <v>97</v>
      </c>
      <c r="D235" s="218" t="s">
        <v>87</v>
      </c>
      <c r="E235" s="218"/>
      <c r="F235" s="29" t="s">
        <v>0</v>
      </c>
      <c r="G235" s="50" t="s">
        <v>33</v>
      </c>
      <c r="H235" s="29" t="s">
        <v>88</v>
      </c>
      <c r="I235" s="29" t="s">
        <v>1</v>
      </c>
      <c r="J235" s="53" t="s">
        <v>99</v>
      </c>
    </row>
    <row r="236" spans="1:12" ht="21" customHeight="1">
      <c r="A236" s="75"/>
      <c r="B236" s="41"/>
      <c r="C236" s="43"/>
      <c r="D236" s="202"/>
      <c r="E236" s="203"/>
      <c r="F236" s="88"/>
      <c r="G236" s="42"/>
      <c r="H236" s="88"/>
      <c r="I236" s="90">
        <f>ROUND(F236*H236,0)</f>
        <v>0</v>
      </c>
      <c r="J236" s="54"/>
    </row>
    <row r="237" spans="1:12" ht="21" customHeight="1">
      <c r="A237" s="75"/>
      <c r="B237" s="41"/>
      <c r="C237" s="43"/>
      <c r="D237" s="202"/>
      <c r="E237" s="203"/>
      <c r="F237" s="88"/>
      <c r="G237" s="42"/>
      <c r="H237" s="88"/>
      <c r="I237" s="90">
        <f>ROUND(F237*H237,0)</f>
        <v>0</v>
      </c>
      <c r="J237" s="54">
        <v>0</v>
      </c>
    </row>
    <row r="238" spans="1:12" ht="21" customHeight="1">
      <c r="A238" s="75"/>
      <c r="B238" s="41"/>
      <c r="C238" s="43"/>
      <c r="D238" s="202"/>
      <c r="E238" s="203"/>
      <c r="F238" s="88"/>
      <c r="G238" s="42"/>
      <c r="H238" s="88"/>
      <c r="I238" s="90">
        <f t="shared" ref="I238:I264" si="6">ROUND(F238*H238,0)</f>
        <v>0</v>
      </c>
      <c r="J238" s="54">
        <v>0</v>
      </c>
    </row>
    <row r="239" spans="1:12" ht="21" customHeight="1">
      <c r="A239" s="75"/>
      <c r="B239" s="41"/>
      <c r="C239" s="43"/>
      <c r="D239" s="202"/>
      <c r="E239" s="203"/>
      <c r="F239" s="88"/>
      <c r="G239" s="42"/>
      <c r="H239" s="88"/>
      <c r="I239" s="90">
        <f t="shared" si="6"/>
        <v>0</v>
      </c>
      <c r="J239" s="54"/>
    </row>
    <row r="240" spans="1:12" ht="21" customHeight="1">
      <c r="A240" s="75"/>
      <c r="B240" s="41"/>
      <c r="C240" s="43"/>
      <c r="D240" s="202"/>
      <c r="E240" s="203"/>
      <c r="F240" s="88"/>
      <c r="G240" s="42"/>
      <c r="H240" s="88"/>
      <c r="I240" s="90">
        <f t="shared" si="6"/>
        <v>0</v>
      </c>
      <c r="J240" s="54"/>
    </row>
    <row r="241" spans="1:10" ht="21" customHeight="1">
      <c r="A241" s="75"/>
      <c r="B241" s="41"/>
      <c r="C241" s="43"/>
      <c r="D241" s="202"/>
      <c r="E241" s="203"/>
      <c r="F241" s="88"/>
      <c r="G241" s="42"/>
      <c r="H241" s="88"/>
      <c r="I241" s="90">
        <f t="shared" si="6"/>
        <v>0</v>
      </c>
      <c r="J241" s="54"/>
    </row>
    <row r="242" spans="1:10" ht="21" customHeight="1">
      <c r="A242" s="75"/>
      <c r="B242" s="41"/>
      <c r="C242" s="43"/>
      <c r="D242" s="202"/>
      <c r="E242" s="203"/>
      <c r="F242" s="88"/>
      <c r="G242" s="42"/>
      <c r="H242" s="88"/>
      <c r="I242" s="90">
        <f t="shared" si="6"/>
        <v>0</v>
      </c>
      <c r="J242" s="54"/>
    </row>
    <row r="243" spans="1:10" ht="21" customHeight="1">
      <c r="A243" s="75"/>
      <c r="B243" s="41"/>
      <c r="C243" s="43"/>
      <c r="D243" s="202"/>
      <c r="E243" s="203"/>
      <c r="F243" s="88"/>
      <c r="G243" s="42"/>
      <c r="H243" s="88"/>
      <c r="I243" s="90">
        <f t="shared" si="6"/>
        <v>0</v>
      </c>
      <c r="J243" s="54"/>
    </row>
    <row r="244" spans="1:10" ht="21" customHeight="1">
      <c r="A244" s="75"/>
      <c r="B244" s="41"/>
      <c r="C244" s="43"/>
      <c r="D244" s="202"/>
      <c r="E244" s="203"/>
      <c r="F244" s="88"/>
      <c r="G244" s="42"/>
      <c r="H244" s="88"/>
      <c r="I244" s="90">
        <f t="shared" si="6"/>
        <v>0</v>
      </c>
      <c r="J244" s="54"/>
    </row>
    <row r="245" spans="1:10" ht="21" customHeight="1">
      <c r="A245" s="75"/>
      <c r="B245" s="41"/>
      <c r="C245" s="43"/>
      <c r="D245" s="202"/>
      <c r="E245" s="203"/>
      <c r="F245" s="88"/>
      <c r="G245" s="42"/>
      <c r="H245" s="88"/>
      <c r="I245" s="90">
        <f t="shared" si="6"/>
        <v>0</v>
      </c>
      <c r="J245" s="54"/>
    </row>
    <row r="246" spans="1:10" ht="21" customHeight="1">
      <c r="A246" s="75"/>
      <c r="B246" s="41"/>
      <c r="C246" s="43"/>
      <c r="D246" s="202"/>
      <c r="E246" s="203"/>
      <c r="F246" s="88"/>
      <c r="G246" s="42"/>
      <c r="H246" s="88"/>
      <c r="I246" s="90">
        <f t="shared" si="6"/>
        <v>0</v>
      </c>
      <c r="J246" s="54"/>
    </row>
    <row r="247" spans="1:10" ht="21" customHeight="1">
      <c r="A247" s="75"/>
      <c r="B247" s="41"/>
      <c r="C247" s="43"/>
      <c r="D247" s="202"/>
      <c r="E247" s="203"/>
      <c r="F247" s="88"/>
      <c r="G247" s="42"/>
      <c r="H247" s="88"/>
      <c r="I247" s="90">
        <f t="shared" si="6"/>
        <v>0</v>
      </c>
      <c r="J247" s="54"/>
    </row>
    <row r="248" spans="1:10" ht="21" customHeight="1">
      <c r="A248" s="75"/>
      <c r="B248" s="41"/>
      <c r="C248" s="43"/>
      <c r="D248" s="202"/>
      <c r="E248" s="203"/>
      <c r="F248" s="88"/>
      <c r="G248" s="42"/>
      <c r="H248" s="88"/>
      <c r="I248" s="90">
        <f t="shared" si="6"/>
        <v>0</v>
      </c>
      <c r="J248" s="54"/>
    </row>
    <row r="249" spans="1:10" ht="21" customHeight="1">
      <c r="A249" s="75"/>
      <c r="B249" s="41"/>
      <c r="C249" s="43"/>
      <c r="D249" s="202"/>
      <c r="E249" s="203"/>
      <c r="F249" s="88"/>
      <c r="G249" s="42"/>
      <c r="H249" s="88"/>
      <c r="I249" s="90">
        <f t="shared" si="6"/>
        <v>0</v>
      </c>
      <c r="J249" s="54"/>
    </row>
    <row r="250" spans="1:10" ht="21" customHeight="1">
      <c r="A250" s="75"/>
      <c r="B250" s="41"/>
      <c r="C250" s="43"/>
      <c r="D250" s="202"/>
      <c r="E250" s="203"/>
      <c r="F250" s="88"/>
      <c r="G250" s="42"/>
      <c r="H250" s="88"/>
      <c r="I250" s="90">
        <f t="shared" si="6"/>
        <v>0</v>
      </c>
      <c r="J250" s="54"/>
    </row>
    <row r="251" spans="1:10" ht="21" customHeight="1">
      <c r="A251" s="75"/>
      <c r="B251" s="41"/>
      <c r="C251" s="43"/>
      <c r="D251" s="202"/>
      <c r="E251" s="203"/>
      <c r="F251" s="88"/>
      <c r="G251" s="42"/>
      <c r="H251" s="88"/>
      <c r="I251" s="90">
        <f t="shared" si="6"/>
        <v>0</v>
      </c>
      <c r="J251" s="54"/>
    </row>
    <row r="252" spans="1:10" ht="21" customHeight="1">
      <c r="A252" s="75"/>
      <c r="B252" s="41"/>
      <c r="C252" s="43"/>
      <c r="D252" s="202"/>
      <c r="E252" s="203"/>
      <c r="F252" s="88"/>
      <c r="G252" s="42"/>
      <c r="H252" s="88"/>
      <c r="I252" s="90">
        <f t="shared" si="6"/>
        <v>0</v>
      </c>
      <c r="J252" s="54"/>
    </row>
    <row r="253" spans="1:10" ht="21" customHeight="1">
      <c r="A253" s="75"/>
      <c r="B253" s="41"/>
      <c r="C253" s="43"/>
      <c r="D253" s="202"/>
      <c r="E253" s="203"/>
      <c r="F253" s="88"/>
      <c r="G253" s="42"/>
      <c r="H253" s="88"/>
      <c r="I253" s="90">
        <f t="shared" si="6"/>
        <v>0</v>
      </c>
      <c r="J253" s="54"/>
    </row>
    <row r="254" spans="1:10" ht="21" customHeight="1">
      <c r="A254" s="75"/>
      <c r="B254" s="41"/>
      <c r="C254" s="43"/>
      <c r="D254" s="202"/>
      <c r="E254" s="203"/>
      <c r="F254" s="88"/>
      <c r="G254" s="42"/>
      <c r="H254" s="88"/>
      <c r="I254" s="90">
        <f t="shared" si="6"/>
        <v>0</v>
      </c>
      <c r="J254" s="54"/>
    </row>
    <row r="255" spans="1:10" ht="21" customHeight="1">
      <c r="A255" s="75"/>
      <c r="B255" s="41"/>
      <c r="C255" s="43"/>
      <c r="D255" s="202"/>
      <c r="E255" s="203"/>
      <c r="F255" s="88"/>
      <c r="G255" s="42"/>
      <c r="H255" s="88"/>
      <c r="I255" s="90">
        <f t="shared" si="6"/>
        <v>0</v>
      </c>
      <c r="J255" s="54"/>
    </row>
    <row r="256" spans="1:10" ht="21" customHeight="1">
      <c r="A256" s="75"/>
      <c r="B256" s="41"/>
      <c r="C256" s="43"/>
      <c r="D256" s="202"/>
      <c r="E256" s="203"/>
      <c r="F256" s="88"/>
      <c r="G256" s="42"/>
      <c r="H256" s="88"/>
      <c r="I256" s="90">
        <f t="shared" si="6"/>
        <v>0</v>
      </c>
      <c r="J256" s="54"/>
    </row>
    <row r="257" spans="1:12" ht="21" customHeight="1">
      <c r="A257" s="75"/>
      <c r="B257" s="41"/>
      <c r="C257" s="43"/>
      <c r="D257" s="202"/>
      <c r="E257" s="203"/>
      <c r="F257" s="88"/>
      <c r="G257" s="42"/>
      <c r="H257" s="88"/>
      <c r="I257" s="90">
        <f t="shared" si="6"/>
        <v>0</v>
      </c>
      <c r="J257" s="54"/>
    </row>
    <row r="258" spans="1:12" ht="21" customHeight="1">
      <c r="A258" s="75"/>
      <c r="B258" s="41"/>
      <c r="C258" s="43"/>
      <c r="D258" s="202"/>
      <c r="E258" s="203"/>
      <c r="F258" s="88"/>
      <c r="G258" s="42"/>
      <c r="H258" s="88"/>
      <c r="I258" s="90">
        <f t="shared" si="6"/>
        <v>0</v>
      </c>
      <c r="J258" s="54"/>
    </row>
    <row r="259" spans="1:12" ht="21" customHeight="1">
      <c r="A259" s="75"/>
      <c r="B259" s="41"/>
      <c r="C259" s="43"/>
      <c r="D259" s="202"/>
      <c r="E259" s="203"/>
      <c r="F259" s="88"/>
      <c r="G259" s="42"/>
      <c r="H259" s="88"/>
      <c r="I259" s="90">
        <f t="shared" si="6"/>
        <v>0</v>
      </c>
      <c r="J259" s="54"/>
    </row>
    <row r="260" spans="1:12" ht="21" customHeight="1">
      <c r="A260" s="75"/>
      <c r="B260" s="41"/>
      <c r="C260" s="43"/>
      <c r="D260" s="202"/>
      <c r="E260" s="203"/>
      <c r="F260" s="88"/>
      <c r="G260" s="42"/>
      <c r="H260" s="88"/>
      <c r="I260" s="90">
        <f t="shared" si="6"/>
        <v>0</v>
      </c>
      <c r="J260" s="54"/>
    </row>
    <row r="261" spans="1:12" ht="21" customHeight="1">
      <c r="A261" s="75"/>
      <c r="B261" s="41"/>
      <c r="C261" s="43"/>
      <c r="D261" s="202"/>
      <c r="E261" s="203"/>
      <c r="F261" s="88"/>
      <c r="G261" s="42"/>
      <c r="H261" s="88"/>
      <c r="I261" s="90">
        <f t="shared" si="6"/>
        <v>0</v>
      </c>
      <c r="J261" s="54"/>
    </row>
    <row r="262" spans="1:12" ht="21" customHeight="1">
      <c r="A262" s="75"/>
      <c r="B262" s="41"/>
      <c r="C262" s="43"/>
      <c r="D262" s="202"/>
      <c r="E262" s="203"/>
      <c r="F262" s="88"/>
      <c r="G262" s="42"/>
      <c r="H262" s="88"/>
      <c r="I262" s="90">
        <f t="shared" si="6"/>
        <v>0</v>
      </c>
      <c r="J262" s="54"/>
    </row>
    <row r="263" spans="1:12" ht="21" customHeight="1">
      <c r="A263" s="75"/>
      <c r="B263" s="41"/>
      <c r="C263" s="43"/>
      <c r="D263" s="202"/>
      <c r="E263" s="203"/>
      <c r="F263" s="88"/>
      <c r="G263" s="42"/>
      <c r="H263" s="88"/>
      <c r="I263" s="90">
        <f t="shared" si="6"/>
        <v>0</v>
      </c>
      <c r="J263" s="54"/>
    </row>
    <row r="264" spans="1:12" ht="21" customHeight="1">
      <c r="A264" s="75"/>
      <c r="B264" s="41"/>
      <c r="C264" s="43"/>
      <c r="D264" s="202"/>
      <c r="E264" s="203"/>
      <c r="F264" s="88"/>
      <c r="G264" s="42"/>
      <c r="H264" s="88"/>
      <c r="I264" s="90">
        <f t="shared" si="6"/>
        <v>0</v>
      </c>
      <c r="J264" s="54"/>
    </row>
    <row r="265" spans="1:12" ht="21" customHeight="1">
      <c r="A265" s="76"/>
      <c r="B265" s="41"/>
      <c r="C265" s="43"/>
      <c r="D265" s="204"/>
      <c r="E265" s="205"/>
      <c r="F265" s="89"/>
      <c r="G265" s="44"/>
      <c r="H265" s="89"/>
      <c r="I265" s="91">
        <f>ROUND(F265*H265,0)</f>
        <v>0</v>
      </c>
      <c r="J265" s="55"/>
    </row>
    <row r="266" spans="1:12" ht="21" customHeight="1">
      <c r="A266" s="77"/>
      <c r="B266" s="63"/>
      <c r="C266" s="63"/>
      <c r="D266" s="64"/>
      <c r="E266" s="64"/>
      <c r="F266" s="65"/>
      <c r="G266" s="66"/>
      <c r="H266" s="67"/>
      <c r="I266" s="15"/>
      <c r="J266" s="66"/>
    </row>
    <row r="267" spans="1:12" ht="31.95" customHeight="1">
      <c r="C267" s="30"/>
      <c r="D267" s="206" t="s">
        <v>84</v>
      </c>
      <c r="E267" s="206"/>
      <c r="F267" s="206"/>
      <c r="G267" s="206"/>
      <c r="H267" s="153">
        <f>請求書表紙!$I$3</f>
        <v>44286</v>
      </c>
      <c r="I267" s="153"/>
      <c r="J267" s="153"/>
    </row>
    <row r="268" spans="1:12" ht="20.399999999999999" customHeight="1">
      <c r="A268" s="167" t="s">
        <v>11</v>
      </c>
      <c r="B268" s="168"/>
      <c r="C268" s="169"/>
      <c r="D268" s="170" t="str">
        <f>請求書表紙!$H$14&amp;"  ("&amp;請求書表紙!$H$13&amp;")"</f>
        <v xml:space="preserve">  (   )</v>
      </c>
      <c r="E268" s="171"/>
      <c r="F268" s="171"/>
      <c r="G268" s="171"/>
      <c r="H268" s="171"/>
      <c r="I268" s="171"/>
      <c r="J268" s="172"/>
    </row>
    <row r="269" spans="1:12" ht="20.399999999999999" customHeight="1">
      <c r="A269" s="210" t="s">
        <v>100</v>
      </c>
      <c r="B269" s="211"/>
      <c r="C269" s="212"/>
      <c r="D269" s="213"/>
      <c r="E269" s="214"/>
      <c r="F269" s="214"/>
      <c r="G269" s="214"/>
      <c r="H269" s="214"/>
      <c r="I269" s="214"/>
      <c r="J269" s="215"/>
    </row>
    <row r="270" spans="1:12" ht="20.399999999999999" customHeight="1">
      <c r="A270" s="185" t="s">
        <v>101</v>
      </c>
      <c r="B270" s="186"/>
      <c r="C270" s="187"/>
      <c r="D270" s="207"/>
      <c r="E270" s="208"/>
      <c r="F270" s="208"/>
      <c r="G270" s="208"/>
      <c r="H270" s="208"/>
      <c r="I270" s="208"/>
      <c r="J270" s="209"/>
    </row>
    <row r="271" spans="1:12" ht="20.399999999999999" customHeight="1">
      <c r="A271" s="188" t="s">
        <v>90</v>
      </c>
      <c r="B271" s="189"/>
      <c r="C271" s="190"/>
      <c r="D271" s="216">
        <f>SUM(I274:I303)</f>
        <v>0</v>
      </c>
      <c r="E271" s="217"/>
      <c r="F271" s="217"/>
      <c r="G271" s="217"/>
      <c r="H271" s="217"/>
      <c r="I271" s="52">
        <f>SUMPRODUCT(I274:I303,J274:J303)</f>
        <v>0</v>
      </c>
      <c r="J271" s="51"/>
      <c r="K271" s="69">
        <f>D271</f>
        <v>0</v>
      </c>
      <c r="L271" s="69">
        <f>I271</f>
        <v>0</v>
      </c>
    </row>
    <row r="272" spans="1:12">
      <c r="E272" s="201">
        <f>I271*請求書表紙!$C$22</f>
        <v>0</v>
      </c>
      <c r="F272" s="201"/>
      <c r="G272" s="201"/>
      <c r="H272" s="201"/>
    </row>
    <row r="273" spans="1:10" ht="39" customHeight="1">
      <c r="A273" s="74" t="s">
        <v>98</v>
      </c>
      <c r="B273" s="29" t="s">
        <v>85</v>
      </c>
      <c r="C273" s="29" t="s">
        <v>97</v>
      </c>
      <c r="D273" s="218" t="s">
        <v>87</v>
      </c>
      <c r="E273" s="218"/>
      <c r="F273" s="29" t="s">
        <v>0</v>
      </c>
      <c r="G273" s="50" t="s">
        <v>33</v>
      </c>
      <c r="H273" s="29" t="s">
        <v>88</v>
      </c>
      <c r="I273" s="29" t="s">
        <v>1</v>
      </c>
      <c r="J273" s="53" t="s">
        <v>99</v>
      </c>
    </row>
    <row r="274" spans="1:10" ht="21" customHeight="1">
      <c r="A274" s="75"/>
      <c r="B274" s="41"/>
      <c r="C274" s="43"/>
      <c r="D274" s="202"/>
      <c r="E274" s="203"/>
      <c r="F274" s="88"/>
      <c r="G274" s="42"/>
      <c r="H274" s="88"/>
      <c r="I274" s="90">
        <f>ROUND(F274*H274,0)</f>
        <v>0</v>
      </c>
      <c r="J274" s="54"/>
    </row>
    <row r="275" spans="1:10" ht="21" customHeight="1">
      <c r="A275" s="75"/>
      <c r="B275" s="41"/>
      <c r="C275" s="43"/>
      <c r="D275" s="202"/>
      <c r="E275" s="203"/>
      <c r="F275" s="88"/>
      <c r="G275" s="42"/>
      <c r="H275" s="88"/>
      <c r="I275" s="90">
        <f>ROUND(F275*H275,0)</f>
        <v>0</v>
      </c>
      <c r="J275" s="54">
        <v>0</v>
      </c>
    </row>
    <row r="276" spans="1:10" ht="21" customHeight="1">
      <c r="A276" s="75"/>
      <c r="B276" s="41"/>
      <c r="C276" s="43"/>
      <c r="D276" s="202"/>
      <c r="E276" s="203"/>
      <c r="F276" s="88"/>
      <c r="G276" s="42"/>
      <c r="H276" s="88"/>
      <c r="I276" s="90">
        <f t="shared" ref="I276:I302" si="7">ROUND(F276*H276,0)</f>
        <v>0</v>
      </c>
      <c r="J276" s="54">
        <v>0</v>
      </c>
    </row>
    <row r="277" spans="1:10" ht="21" customHeight="1">
      <c r="A277" s="75"/>
      <c r="B277" s="41"/>
      <c r="C277" s="43"/>
      <c r="D277" s="202"/>
      <c r="E277" s="203"/>
      <c r="F277" s="88"/>
      <c r="G277" s="42"/>
      <c r="H277" s="88"/>
      <c r="I277" s="90">
        <f t="shared" si="7"/>
        <v>0</v>
      </c>
      <c r="J277" s="54"/>
    </row>
    <row r="278" spans="1:10" ht="21" customHeight="1">
      <c r="A278" s="75"/>
      <c r="B278" s="41"/>
      <c r="C278" s="43"/>
      <c r="D278" s="202"/>
      <c r="E278" s="203"/>
      <c r="F278" s="88"/>
      <c r="G278" s="42"/>
      <c r="H278" s="88"/>
      <c r="I278" s="90">
        <f t="shared" si="7"/>
        <v>0</v>
      </c>
      <c r="J278" s="54"/>
    </row>
    <row r="279" spans="1:10" ht="21" customHeight="1">
      <c r="A279" s="75"/>
      <c r="B279" s="41"/>
      <c r="C279" s="43"/>
      <c r="D279" s="202"/>
      <c r="E279" s="203"/>
      <c r="F279" s="88"/>
      <c r="G279" s="42"/>
      <c r="H279" s="88"/>
      <c r="I279" s="90">
        <f t="shared" si="7"/>
        <v>0</v>
      </c>
      <c r="J279" s="54"/>
    </row>
    <row r="280" spans="1:10" ht="21" customHeight="1">
      <c r="A280" s="75"/>
      <c r="B280" s="41"/>
      <c r="C280" s="43"/>
      <c r="D280" s="202"/>
      <c r="E280" s="203"/>
      <c r="F280" s="88"/>
      <c r="G280" s="42"/>
      <c r="H280" s="88"/>
      <c r="I280" s="90">
        <f t="shared" si="7"/>
        <v>0</v>
      </c>
      <c r="J280" s="54"/>
    </row>
    <row r="281" spans="1:10" ht="21" customHeight="1">
      <c r="A281" s="75"/>
      <c r="B281" s="41"/>
      <c r="C281" s="43"/>
      <c r="D281" s="202"/>
      <c r="E281" s="203"/>
      <c r="F281" s="88"/>
      <c r="G281" s="42"/>
      <c r="H281" s="88"/>
      <c r="I281" s="90">
        <f t="shared" si="7"/>
        <v>0</v>
      </c>
      <c r="J281" s="54"/>
    </row>
    <row r="282" spans="1:10" ht="21" customHeight="1">
      <c r="A282" s="75"/>
      <c r="B282" s="41"/>
      <c r="C282" s="43"/>
      <c r="D282" s="202"/>
      <c r="E282" s="203"/>
      <c r="F282" s="88"/>
      <c r="G282" s="42"/>
      <c r="H282" s="88"/>
      <c r="I282" s="90">
        <f t="shared" si="7"/>
        <v>0</v>
      </c>
      <c r="J282" s="54"/>
    </row>
    <row r="283" spans="1:10" ht="21" customHeight="1">
      <c r="A283" s="75"/>
      <c r="B283" s="41"/>
      <c r="C283" s="43"/>
      <c r="D283" s="202"/>
      <c r="E283" s="203"/>
      <c r="F283" s="88"/>
      <c r="G283" s="42"/>
      <c r="H283" s="88"/>
      <c r="I283" s="90">
        <f t="shared" si="7"/>
        <v>0</v>
      </c>
      <c r="J283" s="54"/>
    </row>
    <row r="284" spans="1:10" ht="21" customHeight="1">
      <c r="A284" s="75"/>
      <c r="B284" s="41"/>
      <c r="C284" s="43"/>
      <c r="D284" s="202"/>
      <c r="E284" s="203"/>
      <c r="F284" s="88"/>
      <c r="G284" s="42"/>
      <c r="H284" s="88"/>
      <c r="I284" s="90">
        <f t="shared" si="7"/>
        <v>0</v>
      </c>
      <c r="J284" s="54"/>
    </row>
    <row r="285" spans="1:10" ht="21" customHeight="1">
      <c r="A285" s="75"/>
      <c r="B285" s="41"/>
      <c r="C285" s="43"/>
      <c r="D285" s="202"/>
      <c r="E285" s="203"/>
      <c r="F285" s="88"/>
      <c r="G285" s="42"/>
      <c r="H285" s="88"/>
      <c r="I285" s="90">
        <f t="shared" si="7"/>
        <v>0</v>
      </c>
      <c r="J285" s="54"/>
    </row>
    <row r="286" spans="1:10" ht="21" customHeight="1">
      <c r="A286" s="75"/>
      <c r="B286" s="41"/>
      <c r="C286" s="43"/>
      <c r="D286" s="202"/>
      <c r="E286" s="203"/>
      <c r="F286" s="88"/>
      <c r="G286" s="42"/>
      <c r="H286" s="88"/>
      <c r="I286" s="90">
        <f t="shared" si="7"/>
        <v>0</v>
      </c>
      <c r="J286" s="54"/>
    </row>
    <row r="287" spans="1:10" ht="21" customHeight="1">
      <c r="A287" s="75"/>
      <c r="B287" s="41"/>
      <c r="C287" s="43"/>
      <c r="D287" s="202"/>
      <c r="E287" s="203"/>
      <c r="F287" s="88"/>
      <c r="G287" s="42"/>
      <c r="H287" s="88"/>
      <c r="I287" s="90">
        <f t="shared" si="7"/>
        <v>0</v>
      </c>
      <c r="J287" s="54"/>
    </row>
    <row r="288" spans="1:10" ht="21" customHeight="1">
      <c r="A288" s="75"/>
      <c r="B288" s="41"/>
      <c r="C288" s="43"/>
      <c r="D288" s="202"/>
      <c r="E288" s="203"/>
      <c r="F288" s="88"/>
      <c r="G288" s="42"/>
      <c r="H288" s="88"/>
      <c r="I288" s="90">
        <f t="shared" si="7"/>
        <v>0</v>
      </c>
      <c r="J288" s="54"/>
    </row>
    <row r="289" spans="1:10" ht="21" customHeight="1">
      <c r="A289" s="75"/>
      <c r="B289" s="41"/>
      <c r="C289" s="43"/>
      <c r="D289" s="202"/>
      <c r="E289" s="203"/>
      <c r="F289" s="88"/>
      <c r="G289" s="42"/>
      <c r="H289" s="88"/>
      <c r="I289" s="90">
        <f t="shared" si="7"/>
        <v>0</v>
      </c>
      <c r="J289" s="54"/>
    </row>
    <row r="290" spans="1:10" ht="21" customHeight="1">
      <c r="A290" s="75"/>
      <c r="B290" s="41"/>
      <c r="C290" s="43"/>
      <c r="D290" s="202"/>
      <c r="E290" s="203"/>
      <c r="F290" s="88"/>
      <c r="G290" s="42"/>
      <c r="H290" s="88"/>
      <c r="I290" s="90">
        <f t="shared" si="7"/>
        <v>0</v>
      </c>
      <c r="J290" s="54"/>
    </row>
    <row r="291" spans="1:10" ht="21" customHeight="1">
      <c r="A291" s="75"/>
      <c r="B291" s="41"/>
      <c r="C291" s="43"/>
      <c r="D291" s="202"/>
      <c r="E291" s="203"/>
      <c r="F291" s="88"/>
      <c r="G291" s="42"/>
      <c r="H291" s="88"/>
      <c r="I291" s="90">
        <f t="shared" si="7"/>
        <v>0</v>
      </c>
      <c r="J291" s="54"/>
    </row>
    <row r="292" spans="1:10" ht="21" customHeight="1">
      <c r="A292" s="75"/>
      <c r="B292" s="41"/>
      <c r="C292" s="43"/>
      <c r="D292" s="202"/>
      <c r="E292" s="203"/>
      <c r="F292" s="88"/>
      <c r="G292" s="42"/>
      <c r="H292" s="88"/>
      <c r="I292" s="90">
        <f t="shared" si="7"/>
        <v>0</v>
      </c>
      <c r="J292" s="54"/>
    </row>
    <row r="293" spans="1:10" ht="21" customHeight="1">
      <c r="A293" s="75"/>
      <c r="B293" s="41"/>
      <c r="C293" s="43"/>
      <c r="D293" s="202"/>
      <c r="E293" s="203"/>
      <c r="F293" s="88"/>
      <c r="G293" s="42"/>
      <c r="H293" s="88"/>
      <c r="I293" s="90">
        <f t="shared" si="7"/>
        <v>0</v>
      </c>
      <c r="J293" s="54"/>
    </row>
    <row r="294" spans="1:10" ht="21" customHeight="1">
      <c r="A294" s="75"/>
      <c r="B294" s="41"/>
      <c r="C294" s="43"/>
      <c r="D294" s="202"/>
      <c r="E294" s="203"/>
      <c r="F294" s="88"/>
      <c r="G294" s="42"/>
      <c r="H294" s="88"/>
      <c r="I294" s="90">
        <f t="shared" si="7"/>
        <v>0</v>
      </c>
      <c r="J294" s="54"/>
    </row>
    <row r="295" spans="1:10" ht="21" customHeight="1">
      <c r="A295" s="75"/>
      <c r="B295" s="41"/>
      <c r="C295" s="43"/>
      <c r="D295" s="202"/>
      <c r="E295" s="203"/>
      <c r="F295" s="88"/>
      <c r="G295" s="42"/>
      <c r="H295" s="88"/>
      <c r="I295" s="90">
        <f t="shared" si="7"/>
        <v>0</v>
      </c>
      <c r="J295" s="54"/>
    </row>
    <row r="296" spans="1:10" ht="21" customHeight="1">
      <c r="A296" s="75"/>
      <c r="B296" s="41"/>
      <c r="C296" s="43"/>
      <c r="D296" s="202"/>
      <c r="E296" s="203"/>
      <c r="F296" s="88"/>
      <c r="G296" s="42"/>
      <c r="H296" s="88"/>
      <c r="I296" s="90">
        <f t="shared" si="7"/>
        <v>0</v>
      </c>
      <c r="J296" s="54"/>
    </row>
    <row r="297" spans="1:10" ht="21" customHeight="1">
      <c r="A297" s="75"/>
      <c r="B297" s="41"/>
      <c r="C297" s="43"/>
      <c r="D297" s="202"/>
      <c r="E297" s="203"/>
      <c r="F297" s="88"/>
      <c r="G297" s="42"/>
      <c r="H297" s="88"/>
      <c r="I297" s="90">
        <f t="shared" si="7"/>
        <v>0</v>
      </c>
      <c r="J297" s="54"/>
    </row>
    <row r="298" spans="1:10" ht="21" customHeight="1">
      <c r="A298" s="75"/>
      <c r="B298" s="41"/>
      <c r="C298" s="43"/>
      <c r="D298" s="202"/>
      <c r="E298" s="203"/>
      <c r="F298" s="88"/>
      <c r="G298" s="42"/>
      <c r="H298" s="88"/>
      <c r="I298" s="90">
        <f t="shared" si="7"/>
        <v>0</v>
      </c>
      <c r="J298" s="54"/>
    </row>
    <row r="299" spans="1:10" ht="21" customHeight="1">
      <c r="A299" s="75"/>
      <c r="B299" s="41"/>
      <c r="C299" s="43"/>
      <c r="D299" s="202"/>
      <c r="E299" s="203"/>
      <c r="F299" s="88"/>
      <c r="G299" s="42"/>
      <c r="H299" s="88"/>
      <c r="I299" s="90">
        <f t="shared" si="7"/>
        <v>0</v>
      </c>
      <c r="J299" s="54"/>
    </row>
    <row r="300" spans="1:10" ht="21" customHeight="1">
      <c r="A300" s="75"/>
      <c r="B300" s="41"/>
      <c r="C300" s="43"/>
      <c r="D300" s="202"/>
      <c r="E300" s="203"/>
      <c r="F300" s="88"/>
      <c r="G300" s="42"/>
      <c r="H300" s="88"/>
      <c r="I300" s="90">
        <f t="shared" si="7"/>
        <v>0</v>
      </c>
      <c r="J300" s="54"/>
    </row>
    <row r="301" spans="1:10" ht="21" customHeight="1">
      <c r="A301" s="75"/>
      <c r="B301" s="41"/>
      <c r="C301" s="43"/>
      <c r="D301" s="202"/>
      <c r="E301" s="203"/>
      <c r="F301" s="88"/>
      <c r="G301" s="42"/>
      <c r="H301" s="88"/>
      <c r="I301" s="90">
        <f t="shared" si="7"/>
        <v>0</v>
      </c>
      <c r="J301" s="54"/>
    </row>
    <row r="302" spans="1:10" ht="21" customHeight="1">
      <c r="A302" s="75"/>
      <c r="B302" s="41"/>
      <c r="C302" s="43"/>
      <c r="D302" s="202"/>
      <c r="E302" s="203"/>
      <c r="F302" s="88"/>
      <c r="G302" s="42"/>
      <c r="H302" s="88"/>
      <c r="I302" s="90">
        <f t="shared" si="7"/>
        <v>0</v>
      </c>
      <c r="J302" s="54"/>
    </row>
    <row r="303" spans="1:10" ht="21" customHeight="1">
      <c r="A303" s="76"/>
      <c r="B303" s="41"/>
      <c r="C303" s="43"/>
      <c r="D303" s="204"/>
      <c r="E303" s="205"/>
      <c r="F303" s="89"/>
      <c r="G303" s="44"/>
      <c r="H303" s="89"/>
      <c r="I303" s="91">
        <f>ROUND(F303*H303,0)</f>
        <v>0</v>
      </c>
      <c r="J303" s="55"/>
    </row>
    <row r="304" spans="1:10" ht="21" customHeight="1">
      <c r="A304" s="77"/>
      <c r="B304" s="63"/>
      <c r="C304" s="63"/>
      <c r="D304" s="64"/>
      <c r="E304" s="64"/>
      <c r="F304" s="65"/>
      <c r="G304" s="66"/>
      <c r="H304" s="67"/>
      <c r="I304" s="15"/>
      <c r="J304" s="66"/>
    </row>
    <row r="305" spans="1:12" ht="31.95" customHeight="1">
      <c r="C305" s="30"/>
      <c r="D305" s="206" t="s">
        <v>84</v>
      </c>
      <c r="E305" s="206"/>
      <c r="F305" s="206"/>
      <c r="G305" s="206"/>
      <c r="H305" s="153">
        <f>請求書表紙!$I$3</f>
        <v>44286</v>
      </c>
      <c r="I305" s="153"/>
      <c r="J305" s="153"/>
    </row>
    <row r="306" spans="1:12" ht="20.399999999999999" customHeight="1">
      <c r="A306" s="167" t="s">
        <v>11</v>
      </c>
      <c r="B306" s="168"/>
      <c r="C306" s="169"/>
      <c r="D306" s="170" t="str">
        <f>請求書表紙!$H$14&amp;"  ("&amp;請求書表紙!$H$13&amp;")"</f>
        <v xml:space="preserve">  (   )</v>
      </c>
      <c r="E306" s="171"/>
      <c r="F306" s="171"/>
      <c r="G306" s="171"/>
      <c r="H306" s="171"/>
      <c r="I306" s="171"/>
      <c r="J306" s="172"/>
    </row>
    <row r="307" spans="1:12" ht="20.399999999999999" customHeight="1">
      <c r="A307" s="210" t="s">
        <v>100</v>
      </c>
      <c r="B307" s="211"/>
      <c r="C307" s="212"/>
      <c r="D307" s="213"/>
      <c r="E307" s="214"/>
      <c r="F307" s="214"/>
      <c r="G307" s="214"/>
      <c r="H307" s="214"/>
      <c r="I307" s="214"/>
      <c r="J307" s="215"/>
    </row>
    <row r="308" spans="1:12" ht="20.399999999999999" customHeight="1">
      <c r="A308" s="185" t="s">
        <v>101</v>
      </c>
      <c r="B308" s="186"/>
      <c r="C308" s="187"/>
      <c r="D308" s="207"/>
      <c r="E308" s="208"/>
      <c r="F308" s="208"/>
      <c r="G308" s="208"/>
      <c r="H308" s="208"/>
      <c r="I308" s="208"/>
      <c r="J308" s="209"/>
    </row>
    <row r="309" spans="1:12" ht="20.399999999999999" customHeight="1">
      <c r="A309" s="188" t="s">
        <v>90</v>
      </c>
      <c r="B309" s="189"/>
      <c r="C309" s="190"/>
      <c r="D309" s="216">
        <f>SUM(I312:I341)</f>
        <v>0</v>
      </c>
      <c r="E309" s="217"/>
      <c r="F309" s="217"/>
      <c r="G309" s="217"/>
      <c r="H309" s="217"/>
      <c r="I309" s="52">
        <f>SUMPRODUCT(I312:I341,J312:J341)</f>
        <v>0</v>
      </c>
      <c r="J309" s="51"/>
      <c r="K309" s="69">
        <f>D309</f>
        <v>0</v>
      </c>
      <c r="L309" s="69">
        <f>I309</f>
        <v>0</v>
      </c>
    </row>
    <row r="310" spans="1:12">
      <c r="E310" s="201">
        <f>I309*請求書表紙!$C$22</f>
        <v>0</v>
      </c>
      <c r="F310" s="201"/>
      <c r="G310" s="201"/>
      <c r="H310" s="201"/>
    </row>
    <row r="311" spans="1:12" ht="39" customHeight="1">
      <c r="A311" s="74" t="s">
        <v>98</v>
      </c>
      <c r="B311" s="29" t="s">
        <v>85</v>
      </c>
      <c r="C311" s="29" t="s">
        <v>97</v>
      </c>
      <c r="D311" s="218" t="s">
        <v>87</v>
      </c>
      <c r="E311" s="218"/>
      <c r="F311" s="29" t="s">
        <v>0</v>
      </c>
      <c r="G311" s="50" t="s">
        <v>33</v>
      </c>
      <c r="H311" s="29" t="s">
        <v>88</v>
      </c>
      <c r="I311" s="29" t="s">
        <v>1</v>
      </c>
      <c r="J311" s="53" t="s">
        <v>99</v>
      </c>
    </row>
    <row r="312" spans="1:12" ht="21" customHeight="1">
      <c r="A312" s="75"/>
      <c r="B312" s="41"/>
      <c r="C312" s="43"/>
      <c r="D312" s="202"/>
      <c r="E312" s="203"/>
      <c r="F312" s="88"/>
      <c r="G312" s="42"/>
      <c r="H312" s="88"/>
      <c r="I312" s="90">
        <f>ROUND(F312*H312,0)</f>
        <v>0</v>
      </c>
      <c r="J312" s="54"/>
    </row>
    <row r="313" spans="1:12" ht="21" customHeight="1">
      <c r="A313" s="75"/>
      <c r="B313" s="41"/>
      <c r="C313" s="43"/>
      <c r="D313" s="202"/>
      <c r="E313" s="203"/>
      <c r="F313" s="88"/>
      <c r="G313" s="42"/>
      <c r="H313" s="88"/>
      <c r="I313" s="90">
        <f>ROUND(F313*H313,0)</f>
        <v>0</v>
      </c>
      <c r="J313" s="54">
        <v>0</v>
      </c>
    </row>
    <row r="314" spans="1:12" ht="21" customHeight="1">
      <c r="A314" s="75"/>
      <c r="B314" s="41"/>
      <c r="C314" s="43"/>
      <c r="D314" s="202"/>
      <c r="E314" s="203"/>
      <c r="F314" s="88"/>
      <c r="G314" s="42"/>
      <c r="H314" s="88"/>
      <c r="I314" s="90">
        <f t="shared" ref="I314:I340" si="8">ROUND(F314*H314,0)</f>
        <v>0</v>
      </c>
      <c r="J314" s="54">
        <v>0</v>
      </c>
    </row>
    <row r="315" spans="1:12" ht="21" customHeight="1">
      <c r="A315" s="75"/>
      <c r="B315" s="41"/>
      <c r="C315" s="43"/>
      <c r="D315" s="202"/>
      <c r="E315" s="203"/>
      <c r="F315" s="88"/>
      <c r="G315" s="42"/>
      <c r="H315" s="88"/>
      <c r="I315" s="90">
        <f t="shared" si="8"/>
        <v>0</v>
      </c>
      <c r="J315" s="54"/>
    </row>
    <row r="316" spans="1:12" ht="21" customHeight="1">
      <c r="A316" s="75"/>
      <c r="B316" s="41"/>
      <c r="C316" s="43"/>
      <c r="D316" s="202"/>
      <c r="E316" s="203"/>
      <c r="F316" s="88"/>
      <c r="G316" s="42"/>
      <c r="H316" s="88"/>
      <c r="I316" s="90">
        <f t="shared" si="8"/>
        <v>0</v>
      </c>
      <c r="J316" s="54"/>
    </row>
    <row r="317" spans="1:12" ht="21" customHeight="1">
      <c r="A317" s="75"/>
      <c r="B317" s="41"/>
      <c r="C317" s="43"/>
      <c r="D317" s="202"/>
      <c r="E317" s="203"/>
      <c r="F317" s="88"/>
      <c r="G317" s="42"/>
      <c r="H317" s="88"/>
      <c r="I317" s="90">
        <f t="shared" si="8"/>
        <v>0</v>
      </c>
      <c r="J317" s="54"/>
    </row>
    <row r="318" spans="1:12" ht="21" customHeight="1">
      <c r="A318" s="75"/>
      <c r="B318" s="41"/>
      <c r="C318" s="43"/>
      <c r="D318" s="202"/>
      <c r="E318" s="203"/>
      <c r="F318" s="88"/>
      <c r="G318" s="42"/>
      <c r="H318" s="88"/>
      <c r="I318" s="90">
        <f t="shared" si="8"/>
        <v>0</v>
      </c>
      <c r="J318" s="54"/>
    </row>
    <row r="319" spans="1:12" ht="21" customHeight="1">
      <c r="A319" s="75"/>
      <c r="B319" s="41"/>
      <c r="C319" s="43"/>
      <c r="D319" s="202"/>
      <c r="E319" s="203"/>
      <c r="F319" s="88"/>
      <c r="G319" s="42"/>
      <c r="H319" s="88"/>
      <c r="I319" s="90">
        <f t="shared" si="8"/>
        <v>0</v>
      </c>
      <c r="J319" s="54"/>
    </row>
    <row r="320" spans="1:12" ht="21" customHeight="1">
      <c r="A320" s="75"/>
      <c r="B320" s="41"/>
      <c r="C320" s="43"/>
      <c r="D320" s="202"/>
      <c r="E320" s="203"/>
      <c r="F320" s="88"/>
      <c r="G320" s="42"/>
      <c r="H320" s="88"/>
      <c r="I320" s="90">
        <f t="shared" si="8"/>
        <v>0</v>
      </c>
      <c r="J320" s="54"/>
    </row>
    <row r="321" spans="1:10" ht="21" customHeight="1">
      <c r="A321" s="75"/>
      <c r="B321" s="41"/>
      <c r="C321" s="43"/>
      <c r="D321" s="202"/>
      <c r="E321" s="203"/>
      <c r="F321" s="88"/>
      <c r="G321" s="42"/>
      <c r="H321" s="88"/>
      <c r="I321" s="90">
        <f t="shared" si="8"/>
        <v>0</v>
      </c>
      <c r="J321" s="54"/>
    </row>
    <row r="322" spans="1:10" ht="21" customHeight="1">
      <c r="A322" s="75"/>
      <c r="B322" s="41"/>
      <c r="C322" s="43"/>
      <c r="D322" s="202"/>
      <c r="E322" s="203"/>
      <c r="F322" s="88"/>
      <c r="G322" s="42"/>
      <c r="H322" s="88"/>
      <c r="I322" s="90">
        <f t="shared" si="8"/>
        <v>0</v>
      </c>
      <c r="J322" s="54"/>
    </row>
    <row r="323" spans="1:10" ht="21" customHeight="1">
      <c r="A323" s="75"/>
      <c r="B323" s="41"/>
      <c r="C323" s="43"/>
      <c r="D323" s="202"/>
      <c r="E323" s="203"/>
      <c r="F323" s="88"/>
      <c r="G323" s="42"/>
      <c r="H323" s="88"/>
      <c r="I323" s="90">
        <f t="shared" si="8"/>
        <v>0</v>
      </c>
      <c r="J323" s="54"/>
    </row>
    <row r="324" spans="1:10" ht="21" customHeight="1">
      <c r="A324" s="75"/>
      <c r="B324" s="41"/>
      <c r="C324" s="43"/>
      <c r="D324" s="202"/>
      <c r="E324" s="203"/>
      <c r="F324" s="88"/>
      <c r="G324" s="42"/>
      <c r="H324" s="88"/>
      <c r="I324" s="90">
        <f t="shared" si="8"/>
        <v>0</v>
      </c>
      <c r="J324" s="54"/>
    </row>
    <row r="325" spans="1:10" ht="21" customHeight="1">
      <c r="A325" s="75"/>
      <c r="B325" s="41"/>
      <c r="C325" s="43"/>
      <c r="D325" s="202"/>
      <c r="E325" s="203"/>
      <c r="F325" s="88"/>
      <c r="G325" s="42"/>
      <c r="H325" s="88"/>
      <c r="I325" s="90">
        <f t="shared" si="8"/>
        <v>0</v>
      </c>
      <c r="J325" s="54"/>
    </row>
    <row r="326" spans="1:10" ht="21" customHeight="1">
      <c r="A326" s="75"/>
      <c r="B326" s="41"/>
      <c r="C326" s="43"/>
      <c r="D326" s="202"/>
      <c r="E326" s="203"/>
      <c r="F326" s="88"/>
      <c r="G326" s="42"/>
      <c r="H326" s="88"/>
      <c r="I326" s="90">
        <f t="shared" si="8"/>
        <v>0</v>
      </c>
      <c r="J326" s="54"/>
    </row>
    <row r="327" spans="1:10" ht="21" customHeight="1">
      <c r="A327" s="75"/>
      <c r="B327" s="41"/>
      <c r="C327" s="43"/>
      <c r="D327" s="202"/>
      <c r="E327" s="203"/>
      <c r="F327" s="88"/>
      <c r="G327" s="42"/>
      <c r="H327" s="88"/>
      <c r="I327" s="90">
        <f t="shared" si="8"/>
        <v>0</v>
      </c>
      <c r="J327" s="54"/>
    </row>
    <row r="328" spans="1:10" ht="21" customHeight="1">
      <c r="A328" s="75"/>
      <c r="B328" s="41"/>
      <c r="C328" s="43"/>
      <c r="D328" s="202"/>
      <c r="E328" s="203"/>
      <c r="F328" s="88"/>
      <c r="G328" s="42"/>
      <c r="H328" s="88"/>
      <c r="I328" s="90">
        <f t="shared" si="8"/>
        <v>0</v>
      </c>
      <c r="J328" s="54"/>
    </row>
    <row r="329" spans="1:10" ht="21" customHeight="1">
      <c r="A329" s="75"/>
      <c r="B329" s="41"/>
      <c r="C329" s="43"/>
      <c r="D329" s="202"/>
      <c r="E329" s="203"/>
      <c r="F329" s="88"/>
      <c r="G329" s="42"/>
      <c r="H329" s="88"/>
      <c r="I329" s="90">
        <f t="shared" si="8"/>
        <v>0</v>
      </c>
      <c r="J329" s="54"/>
    </row>
    <row r="330" spans="1:10" ht="21" customHeight="1">
      <c r="A330" s="75"/>
      <c r="B330" s="41"/>
      <c r="C330" s="43"/>
      <c r="D330" s="202"/>
      <c r="E330" s="203"/>
      <c r="F330" s="88"/>
      <c r="G330" s="42"/>
      <c r="H330" s="88"/>
      <c r="I330" s="90">
        <f t="shared" si="8"/>
        <v>0</v>
      </c>
      <c r="J330" s="54"/>
    </row>
    <row r="331" spans="1:10" ht="21" customHeight="1">
      <c r="A331" s="75"/>
      <c r="B331" s="41"/>
      <c r="C331" s="43"/>
      <c r="D331" s="202"/>
      <c r="E331" s="203"/>
      <c r="F331" s="88"/>
      <c r="G331" s="42"/>
      <c r="H331" s="88"/>
      <c r="I331" s="90">
        <f t="shared" si="8"/>
        <v>0</v>
      </c>
      <c r="J331" s="54"/>
    </row>
    <row r="332" spans="1:10" ht="21" customHeight="1">
      <c r="A332" s="75"/>
      <c r="B332" s="41"/>
      <c r="C332" s="43"/>
      <c r="D332" s="202"/>
      <c r="E332" s="203"/>
      <c r="F332" s="88"/>
      <c r="G332" s="42"/>
      <c r="H332" s="88"/>
      <c r="I332" s="90">
        <f t="shared" si="8"/>
        <v>0</v>
      </c>
      <c r="J332" s="54"/>
    </row>
    <row r="333" spans="1:10" ht="21" customHeight="1">
      <c r="A333" s="75"/>
      <c r="B333" s="41"/>
      <c r="C333" s="43"/>
      <c r="D333" s="202"/>
      <c r="E333" s="203"/>
      <c r="F333" s="88"/>
      <c r="G333" s="42"/>
      <c r="H333" s="88"/>
      <c r="I333" s="90">
        <f t="shared" si="8"/>
        <v>0</v>
      </c>
      <c r="J333" s="54"/>
    </row>
    <row r="334" spans="1:10" ht="21" customHeight="1">
      <c r="A334" s="75"/>
      <c r="B334" s="41"/>
      <c r="C334" s="43"/>
      <c r="D334" s="202"/>
      <c r="E334" s="203"/>
      <c r="F334" s="88"/>
      <c r="G334" s="42"/>
      <c r="H334" s="88"/>
      <c r="I334" s="90">
        <f t="shared" si="8"/>
        <v>0</v>
      </c>
      <c r="J334" s="54"/>
    </row>
    <row r="335" spans="1:10" ht="21" customHeight="1">
      <c r="A335" s="75"/>
      <c r="B335" s="41"/>
      <c r="C335" s="43"/>
      <c r="D335" s="202"/>
      <c r="E335" s="203"/>
      <c r="F335" s="88"/>
      <c r="G335" s="42"/>
      <c r="H335" s="88"/>
      <c r="I335" s="90">
        <f t="shared" si="8"/>
        <v>0</v>
      </c>
      <c r="J335" s="54"/>
    </row>
    <row r="336" spans="1:10" ht="21" customHeight="1">
      <c r="A336" s="75"/>
      <c r="B336" s="41"/>
      <c r="C336" s="43"/>
      <c r="D336" s="202"/>
      <c r="E336" s="203"/>
      <c r="F336" s="88"/>
      <c r="G336" s="42"/>
      <c r="H336" s="88"/>
      <c r="I336" s="90">
        <f t="shared" si="8"/>
        <v>0</v>
      </c>
      <c r="J336" s="54"/>
    </row>
    <row r="337" spans="1:12" ht="21" customHeight="1">
      <c r="A337" s="75"/>
      <c r="B337" s="41"/>
      <c r="C337" s="43"/>
      <c r="D337" s="202"/>
      <c r="E337" s="203"/>
      <c r="F337" s="88"/>
      <c r="G337" s="42"/>
      <c r="H337" s="88"/>
      <c r="I337" s="90">
        <f t="shared" si="8"/>
        <v>0</v>
      </c>
      <c r="J337" s="54"/>
    </row>
    <row r="338" spans="1:12" ht="21" customHeight="1">
      <c r="A338" s="75"/>
      <c r="B338" s="41"/>
      <c r="C338" s="43"/>
      <c r="D338" s="202"/>
      <c r="E338" s="203"/>
      <c r="F338" s="88"/>
      <c r="G338" s="42"/>
      <c r="H338" s="88"/>
      <c r="I338" s="90">
        <f t="shared" si="8"/>
        <v>0</v>
      </c>
      <c r="J338" s="54"/>
    </row>
    <row r="339" spans="1:12" ht="21" customHeight="1">
      <c r="A339" s="75"/>
      <c r="B339" s="41"/>
      <c r="C339" s="43"/>
      <c r="D339" s="202"/>
      <c r="E339" s="203"/>
      <c r="F339" s="88"/>
      <c r="G339" s="42"/>
      <c r="H339" s="88"/>
      <c r="I339" s="90">
        <f t="shared" si="8"/>
        <v>0</v>
      </c>
      <c r="J339" s="54"/>
    </row>
    <row r="340" spans="1:12" ht="21" customHeight="1">
      <c r="A340" s="75"/>
      <c r="B340" s="41"/>
      <c r="C340" s="43"/>
      <c r="D340" s="202"/>
      <c r="E340" s="203"/>
      <c r="F340" s="88"/>
      <c r="G340" s="42"/>
      <c r="H340" s="88"/>
      <c r="I340" s="90">
        <f t="shared" si="8"/>
        <v>0</v>
      </c>
      <c r="J340" s="54"/>
    </row>
    <row r="341" spans="1:12" ht="21" customHeight="1">
      <c r="A341" s="76"/>
      <c r="B341" s="41"/>
      <c r="C341" s="43"/>
      <c r="D341" s="204"/>
      <c r="E341" s="205"/>
      <c r="F341" s="89"/>
      <c r="G341" s="44"/>
      <c r="H341" s="89"/>
      <c r="I341" s="91">
        <f>ROUND(F341*H341,0)</f>
        <v>0</v>
      </c>
      <c r="J341" s="55"/>
    </row>
    <row r="342" spans="1:12" ht="21" customHeight="1">
      <c r="A342" s="77"/>
      <c r="B342" s="63"/>
      <c r="C342" s="63"/>
      <c r="D342" s="64"/>
      <c r="E342" s="64"/>
      <c r="F342" s="65"/>
      <c r="G342" s="66"/>
      <c r="H342" s="67"/>
      <c r="I342" s="15"/>
      <c r="J342" s="66"/>
    </row>
    <row r="343" spans="1:12" ht="31.95" customHeight="1">
      <c r="C343" s="30"/>
      <c r="D343" s="206" t="s">
        <v>84</v>
      </c>
      <c r="E343" s="206"/>
      <c r="F343" s="206"/>
      <c r="G343" s="206"/>
      <c r="H343" s="153">
        <f>請求書表紙!$I$3</f>
        <v>44286</v>
      </c>
      <c r="I343" s="153"/>
      <c r="J343" s="153"/>
    </row>
    <row r="344" spans="1:12" ht="20.399999999999999" customHeight="1">
      <c r="A344" s="167" t="s">
        <v>11</v>
      </c>
      <c r="B344" s="168"/>
      <c r="C344" s="169"/>
      <c r="D344" s="170" t="str">
        <f>請求書表紙!$H$14&amp;"  ("&amp;請求書表紙!$H$13&amp;")"</f>
        <v xml:space="preserve">  (   )</v>
      </c>
      <c r="E344" s="171"/>
      <c r="F344" s="171"/>
      <c r="G344" s="171"/>
      <c r="H344" s="171"/>
      <c r="I344" s="171"/>
      <c r="J344" s="172"/>
    </row>
    <row r="345" spans="1:12" ht="20.399999999999999" customHeight="1">
      <c r="A345" s="210" t="s">
        <v>100</v>
      </c>
      <c r="B345" s="211"/>
      <c r="C345" s="212"/>
      <c r="D345" s="213"/>
      <c r="E345" s="214"/>
      <c r="F345" s="214"/>
      <c r="G345" s="214"/>
      <c r="H345" s="214"/>
      <c r="I345" s="214"/>
      <c r="J345" s="215"/>
    </row>
    <row r="346" spans="1:12" ht="20.399999999999999" customHeight="1">
      <c r="A346" s="185" t="s">
        <v>101</v>
      </c>
      <c r="B346" s="186"/>
      <c r="C346" s="187"/>
      <c r="D346" s="207"/>
      <c r="E346" s="208"/>
      <c r="F346" s="208"/>
      <c r="G346" s="208"/>
      <c r="H346" s="208"/>
      <c r="I346" s="208"/>
      <c r="J346" s="209"/>
    </row>
    <row r="347" spans="1:12" ht="20.399999999999999" customHeight="1">
      <c r="A347" s="188" t="s">
        <v>90</v>
      </c>
      <c r="B347" s="189"/>
      <c r="C347" s="190"/>
      <c r="D347" s="216">
        <f>SUM(I350:I379)</f>
        <v>0</v>
      </c>
      <c r="E347" s="217"/>
      <c r="F347" s="217"/>
      <c r="G347" s="217"/>
      <c r="H347" s="217"/>
      <c r="I347" s="52">
        <f>SUMPRODUCT(I350:I379,J350:J379)</f>
        <v>0</v>
      </c>
      <c r="J347" s="51"/>
      <c r="K347" s="69">
        <f>D347</f>
        <v>0</v>
      </c>
      <c r="L347" s="69">
        <f>I347</f>
        <v>0</v>
      </c>
    </row>
    <row r="348" spans="1:12">
      <c r="E348" s="201">
        <f>I347*請求書表紙!$C$22</f>
        <v>0</v>
      </c>
      <c r="F348" s="201"/>
      <c r="G348" s="201"/>
      <c r="H348" s="201"/>
    </row>
    <row r="349" spans="1:12" ht="39" customHeight="1">
      <c r="A349" s="74" t="s">
        <v>98</v>
      </c>
      <c r="B349" s="29" t="s">
        <v>85</v>
      </c>
      <c r="C349" s="29" t="s">
        <v>97</v>
      </c>
      <c r="D349" s="218" t="s">
        <v>87</v>
      </c>
      <c r="E349" s="218"/>
      <c r="F349" s="29" t="s">
        <v>0</v>
      </c>
      <c r="G349" s="50" t="s">
        <v>33</v>
      </c>
      <c r="H349" s="29" t="s">
        <v>88</v>
      </c>
      <c r="I349" s="29" t="s">
        <v>1</v>
      </c>
      <c r="J349" s="53" t="s">
        <v>99</v>
      </c>
    </row>
    <row r="350" spans="1:12" ht="21" customHeight="1">
      <c r="A350" s="75"/>
      <c r="B350" s="41"/>
      <c r="C350" s="43"/>
      <c r="D350" s="202"/>
      <c r="E350" s="203"/>
      <c r="F350" s="88"/>
      <c r="G350" s="42"/>
      <c r="H350" s="88"/>
      <c r="I350" s="90">
        <f>ROUND(F350*H350,0)</f>
        <v>0</v>
      </c>
      <c r="J350" s="54"/>
    </row>
    <row r="351" spans="1:12" ht="21" customHeight="1">
      <c r="A351" s="75"/>
      <c r="B351" s="41"/>
      <c r="C351" s="43"/>
      <c r="D351" s="202"/>
      <c r="E351" s="203"/>
      <c r="F351" s="88"/>
      <c r="G351" s="42"/>
      <c r="H351" s="88"/>
      <c r="I351" s="90">
        <f>ROUND(F351*H351,0)</f>
        <v>0</v>
      </c>
      <c r="J351" s="54">
        <v>0</v>
      </c>
    </row>
    <row r="352" spans="1:12" ht="21" customHeight="1">
      <c r="A352" s="75"/>
      <c r="B352" s="41"/>
      <c r="C352" s="43"/>
      <c r="D352" s="202"/>
      <c r="E352" s="203"/>
      <c r="F352" s="88"/>
      <c r="G352" s="42"/>
      <c r="H352" s="88"/>
      <c r="I352" s="90">
        <f t="shared" ref="I352:I378" si="9">ROUND(F352*H352,0)</f>
        <v>0</v>
      </c>
      <c r="J352" s="54">
        <v>0</v>
      </c>
    </row>
    <row r="353" spans="1:10" ht="21" customHeight="1">
      <c r="A353" s="75"/>
      <c r="B353" s="41"/>
      <c r="C353" s="43"/>
      <c r="D353" s="202"/>
      <c r="E353" s="203"/>
      <c r="F353" s="88"/>
      <c r="G353" s="42"/>
      <c r="H353" s="88"/>
      <c r="I353" s="90">
        <f t="shared" si="9"/>
        <v>0</v>
      </c>
      <c r="J353" s="54"/>
    </row>
    <row r="354" spans="1:10" ht="21" customHeight="1">
      <c r="A354" s="75"/>
      <c r="B354" s="41"/>
      <c r="C354" s="43"/>
      <c r="D354" s="202"/>
      <c r="E354" s="203"/>
      <c r="F354" s="88"/>
      <c r="G354" s="42"/>
      <c r="H354" s="88"/>
      <c r="I354" s="90">
        <f t="shared" si="9"/>
        <v>0</v>
      </c>
      <c r="J354" s="54"/>
    </row>
    <row r="355" spans="1:10" ht="21" customHeight="1">
      <c r="A355" s="75"/>
      <c r="B355" s="41"/>
      <c r="C355" s="43"/>
      <c r="D355" s="202"/>
      <c r="E355" s="203"/>
      <c r="F355" s="88"/>
      <c r="G355" s="42"/>
      <c r="H355" s="88"/>
      <c r="I355" s="90">
        <f t="shared" si="9"/>
        <v>0</v>
      </c>
      <c r="J355" s="54"/>
    </row>
    <row r="356" spans="1:10" ht="21" customHeight="1">
      <c r="A356" s="75"/>
      <c r="B356" s="41"/>
      <c r="C356" s="43"/>
      <c r="D356" s="202"/>
      <c r="E356" s="203"/>
      <c r="F356" s="88"/>
      <c r="G356" s="42"/>
      <c r="H356" s="88"/>
      <c r="I356" s="90">
        <f t="shared" si="9"/>
        <v>0</v>
      </c>
      <c r="J356" s="54"/>
    </row>
    <row r="357" spans="1:10" ht="21" customHeight="1">
      <c r="A357" s="75"/>
      <c r="B357" s="41"/>
      <c r="C357" s="43"/>
      <c r="D357" s="202"/>
      <c r="E357" s="203"/>
      <c r="F357" s="88"/>
      <c r="G357" s="42"/>
      <c r="H357" s="88"/>
      <c r="I357" s="90">
        <f t="shared" si="9"/>
        <v>0</v>
      </c>
      <c r="J357" s="54"/>
    </row>
    <row r="358" spans="1:10" ht="21" customHeight="1">
      <c r="A358" s="75"/>
      <c r="B358" s="41"/>
      <c r="C358" s="43"/>
      <c r="D358" s="202"/>
      <c r="E358" s="203"/>
      <c r="F358" s="88"/>
      <c r="G358" s="42"/>
      <c r="H358" s="88"/>
      <c r="I358" s="90">
        <f t="shared" si="9"/>
        <v>0</v>
      </c>
      <c r="J358" s="54"/>
    </row>
    <row r="359" spans="1:10" ht="21" customHeight="1">
      <c r="A359" s="75"/>
      <c r="B359" s="41"/>
      <c r="C359" s="43"/>
      <c r="D359" s="202"/>
      <c r="E359" s="203"/>
      <c r="F359" s="88"/>
      <c r="G359" s="42"/>
      <c r="H359" s="88"/>
      <c r="I359" s="90">
        <f t="shared" si="9"/>
        <v>0</v>
      </c>
      <c r="J359" s="54"/>
    </row>
    <row r="360" spans="1:10" ht="21" customHeight="1">
      <c r="A360" s="75"/>
      <c r="B360" s="41"/>
      <c r="C360" s="43"/>
      <c r="D360" s="202"/>
      <c r="E360" s="203"/>
      <c r="F360" s="88"/>
      <c r="G360" s="42"/>
      <c r="H360" s="88"/>
      <c r="I360" s="90">
        <f t="shared" si="9"/>
        <v>0</v>
      </c>
      <c r="J360" s="54"/>
    </row>
    <row r="361" spans="1:10" ht="21" customHeight="1">
      <c r="A361" s="75"/>
      <c r="B361" s="41"/>
      <c r="C361" s="43"/>
      <c r="D361" s="202"/>
      <c r="E361" s="203"/>
      <c r="F361" s="88"/>
      <c r="G361" s="42"/>
      <c r="H361" s="88"/>
      <c r="I361" s="90">
        <f t="shared" si="9"/>
        <v>0</v>
      </c>
      <c r="J361" s="54"/>
    </row>
    <row r="362" spans="1:10" ht="21" customHeight="1">
      <c r="A362" s="75"/>
      <c r="B362" s="41"/>
      <c r="C362" s="43"/>
      <c r="D362" s="202"/>
      <c r="E362" s="203"/>
      <c r="F362" s="88"/>
      <c r="G362" s="42"/>
      <c r="H362" s="88"/>
      <c r="I362" s="90">
        <f t="shared" si="9"/>
        <v>0</v>
      </c>
      <c r="J362" s="54"/>
    </row>
    <row r="363" spans="1:10" ht="21" customHeight="1">
      <c r="A363" s="75"/>
      <c r="B363" s="41"/>
      <c r="C363" s="43"/>
      <c r="D363" s="202"/>
      <c r="E363" s="203"/>
      <c r="F363" s="88"/>
      <c r="G363" s="42"/>
      <c r="H363" s="88"/>
      <c r="I363" s="90">
        <f t="shared" si="9"/>
        <v>0</v>
      </c>
      <c r="J363" s="54"/>
    </row>
    <row r="364" spans="1:10" ht="21" customHeight="1">
      <c r="A364" s="75"/>
      <c r="B364" s="41"/>
      <c r="C364" s="43"/>
      <c r="D364" s="202"/>
      <c r="E364" s="203"/>
      <c r="F364" s="88"/>
      <c r="G364" s="42"/>
      <c r="H364" s="88"/>
      <c r="I364" s="90">
        <f t="shared" si="9"/>
        <v>0</v>
      </c>
      <c r="J364" s="54"/>
    </row>
    <row r="365" spans="1:10" ht="21" customHeight="1">
      <c r="A365" s="75"/>
      <c r="B365" s="41"/>
      <c r="C365" s="43"/>
      <c r="D365" s="202"/>
      <c r="E365" s="203"/>
      <c r="F365" s="88"/>
      <c r="G365" s="42"/>
      <c r="H365" s="88"/>
      <c r="I365" s="90">
        <f t="shared" si="9"/>
        <v>0</v>
      </c>
      <c r="J365" s="54"/>
    </row>
    <row r="366" spans="1:10" ht="21" customHeight="1">
      <c r="A366" s="75"/>
      <c r="B366" s="41"/>
      <c r="C366" s="43"/>
      <c r="D366" s="202"/>
      <c r="E366" s="203"/>
      <c r="F366" s="88"/>
      <c r="G366" s="42"/>
      <c r="H366" s="88"/>
      <c r="I366" s="90">
        <f t="shared" si="9"/>
        <v>0</v>
      </c>
      <c r="J366" s="54"/>
    </row>
    <row r="367" spans="1:10" ht="21" customHeight="1">
      <c r="A367" s="75"/>
      <c r="B367" s="41"/>
      <c r="C367" s="43"/>
      <c r="D367" s="202"/>
      <c r="E367" s="203"/>
      <c r="F367" s="88"/>
      <c r="G367" s="42"/>
      <c r="H367" s="88"/>
      <c r="I367" s="90">
        <f t="shared" si="9"/>
        <v>0</v>
      </c>
      <c r="J367" s="54"/>
    </row>
    <row r="368" spans="1:10" ht="21" customHeight="1">
      <c r="A368" s="75"/>
      <c r="B368" s="41"/>
      <c r="C368" s="43"/>
      <c r="D368" s="202"/>
      <c r="E368" s="203"/>
      <c r="F368" s="88"/>
      <c r="G368" s="42"/>
      <c r="H368" s="88"/>
      <c r="I368" s="90">
        <f t="shared" si="9"/>
        <v>0</v>
      </c>
      <c r="J368" s="54"/>
    </row>
    <row r="369" spans="1:10" ht="21" customHeight="1">
      <c r="A369" s="75"/>
      <c r="B369" s="41"/>
      <c r="C369" s="43"/>
      <c r="D369" s="202"/>
      <c r="E369" s="203"/>
      <c r="F369" s="88"/>
      <c r="G369" s="42"/>
      <c r="H369" s="88"/>
      <c r="I369" s="90">
        <f t="shared" si="9"/>
        <v>0</v>
      </c>
      <c r="J369" s="54"/>
    </row>
    <row r="370" spans="1:10" ht="21" customHeight="1">
      <c r="A370" s="75"/>
      <c r="B370" s="41"/>
      <c r="C370" s="43"/>
      <c r="D370" s="202"/>
      <c r="E370" s="203"/>
      <c r="F370" s="88"/>
      <c r="G370" s="42"/>
      <c r="H370" s="88"/>
      <c r="I370" s="90">
        <f t="shared" si="9"/>
        <v>0</v>
      </c>
      <c r="J370" s="54"/>
    </row>
    <row r="371" spans="1:10" ht="21" customHeight="1">
      <c r="A371" s="75"/>
      <c r="B371" s="41"/>
      <c r="C371" s="43"/>
      <c r="D371" s="202"/>
      <c r="E371" s="203"/>
      <c r="F371" s="88"/>
      <c r="G371" s="42"/>
      <c r="H371" s="88"/>
      <c r="I371" s="90">
        <f t="shared" si="9"/>
        <v>0</v>
      </c>
      <c r="J371" s="54"/>
    </row>
    <row r="372" spans="1:10" ht="21" customHeight="1">
      <c r="A372" s="75"/>
      <c r="B372" s="41"/>
      <c r="C372" s="43"/>
      <c r="D372" s="202"/>
      <c r="E372" s="203"/>
      <c r="F372" s="88"/>
      <c r="G372" s="42"/>
      <c r="H372" s="88"/>
      <c r="I372" s="90">
        <f t="shared" si="9"/>
        <v>0</v>
      </c>
      <c r="J372" s="54"/>
    </row>
    <row r="373" spans="1:10" ht="21" customHeight="1">
      <c r="A373" s="75"/>
      <c r="B373" s="41"/>
      <c r="C373" s="43"/>
      <c r="D373" s="202"/>
      <c r="E373" s="203"/>
      <c r="F373" s="88"/>
      <c r="G373" s="42"/>
      <c r="H373" s="88"/>
      <c r="I373" s="90">
        <f t="shared" si="9"/>
        <v>0</v>
      </c>
      <c r="J373" s="54"/>
    </row>
    <row r="374" spans="1:10" ht="21" customHeight="1">
      <c r="A374" s="75"/>
      <c r="B374" s="41"/>
      <c r="C374" s="43"/>
      <c r="D374" s="202"/>
      <c r="E374" s="203"/>
      <c r="F374" s="88"/>
      <c r="G374" s="42"/>
      <c r="H374" s="88"/>
      <c r="I374" s="90">
        <f t="shared" si="9"/>
        <v>0</v>
      </c>
      <c r="J374" s="54"/>
    </row>
    <row r="375" spans="1:10" ht="21" customHeight="1">
      <c r="A375" s="75"/>
      <c r="B375" s="41"/>
      <c r="C375" s="43"/>
      <c r="D375" s="202"/>
      <c r="E375" s="203"/>
      <c r="F375" s="88"/>
      <c r="G375" s="42"/>
      <c r="H375" s="88"/>
      <c r="I375" s="90">
        <f t="shared" si="9"/>
        <v>0</v>
      </c>
      <c r="J375" s="54"/>
    </row>
    <row r="376" spans="1:10" ht="21" customHeight="1">
      <c r="A376" s="75"/>
      <c r="B376" s="41"/>
      <c r="C376" s="43"/>
      <c r="D376" s="202"/>
      <c r="E376" s="203"/>
      <c r="F376" s="88"/>
      <c r="G376" s="42"/>
      <c r="H376" s="88"/>
      <c r="I376" s="90">
        <f t="shared" si="9"/>
        <v>0</v>
      </c>
      <c r="J376" s="54"/>
    </row>
    <row r="377" spans="1:10" ht="21" customHeight="1">
      <c r="A377" s="75"/>
      <c r="B377" s="41"/>
      <c r="C377" s="43"/>
      <c r="D377" s="202"/>
      <c r="E377" s="203"/>
      <c r="F377" s="88"/>
      <c r="G377" s="42"/>
      <c r="H377" s="88"/>
      <c r="I377" s="90">
        <f t="shared" si="9"/>
        <v>0</v>
      </c>
      <c r="J377" s="54"/>
    </row>
    <row r="378" spans="1:10" ht="21" customHeight="1">
      <c r="A378" s="75"/>
      <c r="B378" s="41"/>
      <c r="C378" s="43"/>
      <c r="D378" s="202"/>
      <c r="E378" s="203"/>
      <c r="F378" s="88"/>
      <c r="G378" s="42"/>
      <c r="H378" s="88"/>
      <c r="I378" s="90">
        <f t="shared" si="9"/>
        <v>0</v>
      </c>
      <c r="J378" s="54"/>
    </row>
    <row r="379" spans="1:10" ht="21" customHeight="1">
      <c r="A379" s="76"/>
      <c r="B379" s="41"/>
      <c r="C379" s="43"/>
      <c r="D379" s="204"/>
      <c r="E379" s="205"/>
      <c r="F379" s="89"/>
      <c r="G379" s="44"/>
      <c r="H379" s="89"/>
      <c r="I379" s="91">
        <f>ROUND(F379*H379,0)</f>
        <v>0</v>
      </c>
      <c r="J379" s="55"/>
    </row>
    <row r="380" spans="1:10" ht="21" customHeight="1">
      <c r="A380" s="77"/>
      <c r="B380" s="63"/>
      <c r="C380" s="63"/>
      <c r="D380" s="64"/>
      <c r="E380" s="64"/>
      <c r="F380" s="65"/>
      <c r="G380" s="66"/>
      <c r="H380" s="67"/>
      <c r="I380" s="15"/>
      <c r="J380" s="66"/>
    </row>
    <row r="381" spans="1:10" ht="31.95" customHeight="1">
      <c r="C381" s="30"/>
      <c r="D381" s="206" t="s">
        <v>84</v>
      </c>
      <c r="E381" s="206"/>
      <c r="F381" s="206"/>
      <c r="G381" s="206"/>
      <c r="H381" s="153">
        <f>請求書表紙!$I$3</f>
        <v>44286</v>
      </c>
      <c r="I381" s="153"/>
      <c r="J381" s="153"/>
    </row>
    <row r="382" spans="1:10" ht="20.399999999999999" customHeight="1">
      <c r="A382" s="167" t="s">
        <v>11</v>
      </c>
      <c r="B382" s="168"/>
      <c r="C382" s="169"/>
      <c r="D382" s="170" t="str">
        <f>請求書表紙!$H$14&amp;"  ("&amp;請求書表紙!$H$13&amp;")"</f>
        <v xml:space="preserve">  (   )</v>
      </c>
      <c r="E382" s="171"/>
      <c r="F382" s="171"/>
      <c r="G382" s="171"/>
      <c r="H382" s="171"/>
      <c r="I382" s="171"/>
      <c r="J382" s="172"/>
    </row>
    <row r="383" spans="1:10" ht="20.399999999999999" customHeight="1">
      <c r="A383" s="210" t="s">
        <v>100</v>
      </c>
      <c r="B383" s="211"/>
      <c r="C383" s="212"/>
      <c r="D383" s="213"/>
      <c r="E383" s="214"/>
      <c r="F383" s="214"/>
      <c r="G383" s="214"/>
      <c r="H383" s="214"/>
      <c r="I383" s="214"/>
      <c r="J383" s="215"/>
    </row>
    <row r="384" spans="1:10" ht="20.399999999999999" customHeight="1">
      <c r="A384" s="185" t="s">
        <v>101</v>
      </c>
      <c r="B384" s="186"/>
      <c r="C384" s="187"/>
      <c r="D384" s="207"/>
      <c r="E384" s="208"/>
      <c r="F384" s="208"/>
      <c r="G384" s="208"/>
      <c r="H384" s="208"/>
      <c r="I384" s="208"/>
      <c r="J384" s="209"/>
    </row>
    <row r="385" spans="1:12" ht="20.399999999999999" customHeight="1">
      <c r="A385" s="188" t="s">
        <v>90</v>
      </c>
      <c r="B385" s="189"/>
      <c r="C385" s="190"/>
      <c r="D385" s="216">
        <f>SUM(I388:I417)</f>
        <v>0</v>
      </c>
      <c r="E385" s="217"/>
      <c r="F385" s="217"/>
      <c r="G385" s="217"/>
      <c r="H385" s="217"/>
      <c r="I385" s="52">
        <f>SUMPRODUCT(I388:I417,J388:J417)</f>
        <v>0</v>
      </c>
      <c r="J385" s="51"/>
      <c r="K385" s="69">
        <f>D385</f>
        <v>0</v>
      </c>
      <c r="L385" s="69">
        <f>I385</f>
        <v>0</v>
      </c>
    </row>
    <row r="386" spans="1:12">
      <c r="E386" s="201">
        <f>I385*請求書表紙!$C$22</f>
        <v>0</v>
      </c>
      <c r="F386" s="201"/>
      <c r="G386" s="201"/>
      <c r="H386" s="201"/>
    </row>
    <row r="387" spans="1:12" ht="39" customHeight="1">
      <c r="A387" s="74" t="s">
        <v>98</v>
      </c>
      <c r="B387" s="29" t="s">
        <v>85</v>
      </c>
      <c r="C387" s="29" t="s">
        <v>97</v>
      </c>
      <c r="D387" s="218" t="s">
        <v>87</v>
      </c>
      <c r="E387" s="218"/>
      <c r="F387" s="29" t="s">
        <v>0</v>
      </c>
      <c r="G387" s="50" t="s">
        <v>33</v>
      </c>
      <c r="H387" s="29" t="s">
        <v>88</v>
      </c>
      <c r="I387" s="29" t="s">
        <v>1</v>
      </c>
      <c r="J387" s="53" t="s">
        <v>99</v>
      </c>
    </row>
    <row r="388" spans="1:12" ht="21" customHeight="1">
      <c r="A388" s="75"/>
      <c r="B388" s="41"/>
      <c r="C388" s="43"/>
      <c r="D388" s="202"/>
      <c r="E388" s="203"/>
      <c r="F388" s="88"/>
      <c r="G388" s="42"/>
      <c r="H388" s="88"/>
      <c r="I388" s="90">
        <f>ROUND(F388*H388,0)</f>
        <v>0</v>
      </c>
      <c r="J388" s="54"/>
    </row>
    <row r="389" spans="1:12" ht="21" customHeight="1">
      <c r="A389" s="75"/>
      <c r="B389" s="41"/>
      <c r="C389" s="43"/>
      <c r="D389" s="202"/>
      <c r="E389" s="203"/>
      <c r="F389" s="88"/>
      <c r="G389" s="42"/>
      <c r="H389" s="88"/>
      <c r="I389" s="90">
        <f>ROUND(F389*H389,0)</f>
        <v>0</v>
      </c>
      <c r="J389" s="54">
        <v>0</v>
      </c>
    </row>
    <row r="390" spans="1:12" ht="21" customHeight="1">
      <c r="A390" s="75"/>
      <c r="B390" s="41"/>
      <c r="C390" s="43"/>
      <c r="D390" s="202"/>
      <c r="E390" s="203"/>
      <c r="F390" s="88"/>
      <c r="G390" s="42"/>
      <c r="H390" s="88"/>
      <c r="I390" s="90">
        <f t="shared" ref="I390:I416" si="10">ROUND(F390*H390,0)</f>
        <v>0</v>
      </c>
      <c r="J390" s="54">
        <v>0</v>
      </c>
    </row>
    <row r="391" spans="1:12" ht="21" customHeight="1">
      <c r="A391" s="75"/>
      <c r="B391" s="41"/>
      <c r="C391" s="43"/>
      <c r="D391" s="202"/>
      <c r="E391" s="203"/>
      <c r="F391" s="88"/>
      <c r="G391" s="42"/>
      <c r="H391" s="88"/>
      <c r="I391" s="90">
        <f t="shared" si="10"/>
        <v>0</v>
      </c>
      <c r="J391" s="54"/>
    </row>
    <row r="392" spans="1:12" ht="21" customHeight="1">
      <c r="A392" s="75"/>
      <c r="B392" s="41"/>
      <c r="C392" s="43"/>
      <c r="D392" s="202"/>
      <c r="E392" s="203"/>
      <c r="F392" s="88"/>
      <c r="G392" s="42"/>
      <c r="H392" s="88"/>
      <c r="I392" s="90">
        <f t="shared" si="10"/>
        <v>0</v>
      </c>
      <c r="J392" s="54"/>
    </row>
    <row r="393" spans="1:12" ht="21" customHeight="1">
      <c r="A393" s="75"/>
      <c r="B393" s="41"/>
      <c r="C393" s="43"/>
      <c r="D393" s="202"/>
      <c r="E393" s="203"/>
      <c r="F393" s="88"/>
      <c r="G393" s="42"/>
      <c r="H393" s="88"/>
      <c r="I393" s="90">
        <f t="shared" si="10"/>
        <v>0</v>
      </c>
      <c r="J393" s="54"/>
    </row>
    <row r="394" spans="1:12" ht="21" customHeight="1">
      <c r="A394" s="75"/>
      <c r="B394" s="41"/>
      <c r="C394" s="43"/>
      <c r="D394" s="202"/>
      <c r="E394" s="203"/>
      <c r="F394" s="88"/>
      <c r="G394" s="42"/>
      <c r="H394" s="88"/>
      <c r="I394" s="90">
        <f t="shared" si="10"/>
        <v>0</v>
      </c>
      <c r="J394" s="54"/>
    </row>
    <row r="395" spans="1:12" ht="21" customHeight="1">
      <c r="A395" s="75"/>
      <c r="B395" s="41"/>
      <c r="C395" s="43"/>
      <c r="D395" s="202"/>
      <c r="E395" s="203"/>
      <c r="F395" s="88"/>
      <c r="G395" s="42"/>
      <c r="H395" s="88"/>
      <c r="I395" s="90">
        <f t="shared" si="10"/>
        <v>0</v>
      </c>
      <c r="J395" s="54"/>
    </row>
    <row r="396" spans="1:12" ht="21" customHeight="1">
      <c r="A396" s="75"/>
      <c r="B396" s="41"/>
      <c r="C396" s="43"/>
      <c r="D396" s="202"/>
      <c r="E396" s="203"/>
      <c r="F396" s="88"/>
      <c r="G396" s="42"/>
      <c r="H396" s="88"/>
      <c r="I396" s="90">
        <f t="shared" si="10"/>
        <v>0</v>
      </c>
      <c r="J396" s="54"/>
    </row>
    <row r="397" spans="1:12" ht="21" customHeight="1">
      <c r="A397" s="75"/>
      <c r="B397" s="41"/>
      <c r="C397" s="43"/>
      <c r="D397" s="202"/>
      <c r="E397" s="203"/>
      <c r="F397" s="88"/>
      <c r="G397" s="42"/>
      <c r="H397" s="88"/>
      <c r="I397" s="90">
        <f t="shared" si="10"/>
        <v>0</v>
      </c>
      <c r="J397" s="54"/>
    </row>
    <row r="398" spans="1:12" ht="21" customHeight="1">
      <c r="A398" s="75"/>
      <c r="B398" s="41"/>
      <c r="C398" s="43"/>
      <c r="D398" s="202"/>
      <c r="E398" s="203"/>
      <c r="F398" s="88"/>
      <c r="G398" s="42"/>
      <c r="H398" s="88"/>
      <c r="I398" s="90">
        <f t="shared" si="10"/>
        <v>0</v>
      </c>
      <c r="J398" s="54"/>
    </row>
    <row r="399" spans="1:12" ht="21" customHeight="1">
      <c r="A399" s="75"/>
      <c r="B399" s="41"/>
      <c r="C399" s="43"/>
      <c r="D399" s="202"/>
      <c r="E399" s="203"/>
      <c r="F399" s="88"/>
      <c r="G399" s="42"/>
      <c r="H399" s="88"/>
      <c r="I399" s="90">
        <f t="shared" si="10"/>
        <v>0</v>
      </c>
      <c r="J399" s="54"/>
    </row>
    <row r="400" spans="1:12" ht="21" customHeight="1">
      <c r="A400" s="75"/>
      <c r="B400" s="41"/>
      <c r="C400" s="43"/>
      <c r="D400" s="202"/>
      <c r="E400" s="203"/>
      <c r="F400" s="88"/>
      <c r="G400" s="42"/>
      <c r="H400" s="88"/>
      <c r="I400" s="90">
        <f t="shared" si="10"/>
        <v>0</v>
      </c>
      <c r="J400" s="54"/>
    </row>
    <row r="401" spans="1:10" ht="21" customHeight="1">
      <c r="A401" s="75"/>
      <c r="B401" s="41"/>
      <c r="C401" s="43"/>
      <c r="D401" s="202"/>
      <c r="E401" s="203"/>
      <c r="F401" s="88"/>
      <c r="G401" s="42"/>
      <c r="H401" s="88"/>
      <c r="I401" s="90">
        <f t="shared" si="10"/>
        <v>0</v>
      </c>
      <c r="J401" s="54"/>
    </row>
    <row r="402" spans="1:10" ht="21" customHeight="1">
      <c r="A402" s="75"/>
      <c r="B402" s="41"/>
      <c r="C402" s="43"/>
      <c r="D402" s="202"/>
      <c r="E402" s="203"/>
      <c r="F402" s="88"/>
      <c r="G402" s="42"/>
      <c r="H402" s="88"/>
      <c r="I402" s="90">
        <f t="shared" si="10"/>
        <v>0</v>
      </c>
      <c r="J402" s="54"/>
    </row>
    <row r="403" spans="1:10" ht="21" customHeight="1">
      <c r="A403" s="75"/>
      <c r="B403" s="41"/>
      <c r="C403" s="43"/>
      <c r="D403" s="202"/>
      <c r="E403" s="203"/>
      <c r="F403" s="88"/>
      <c r="G403" s="42"/>
      <c r="H403" s="88"/>
      <c r="I403" s="90">
        <f t="shared" si="10"/>
        <v>0</v>
      </c>
      <c r="J403" s="54"/>
    </row>
    <row r="404" spans="1:10" ht="21" customHeight="1">
      <c r="A404" s="75"/>
      <c r="B404" s="41"/>
      <c r="C404" s="43"/>
      <c r="D404" s="202"/>
      <c r="E404" s="203"/>
      <c r="F404" s="88"/>
      <c r="G404" s="42"/>
      <c r="H404" s="88"/>
      <c r="I404" s="90">
        <f t="shared" si="10"/>
        <v>0</v>
      </c>
      <c r="J404" s="54"/>
    </row>
    <row r="405" spans="1:10" ht="21" customHeight="1">
      <c r="A405" s="75"/>
      <c r="B405" s="41"/>
      <c r="C405" s="43"/>
      <c r="D405" s="202"/>
      <c r="E405" s="203"/>
      <c r="F405" s="88"/>
      <c r="G405" s="42"/>
      <c r="H405" s="88"/>
      <c r="I405" s="90">
        <f t="shared" si="10"/>
        <v>0</v>
      </c>
      <c r="J405" s="54"/>
    </row>
    <row r="406" spans="1:10" ht="21" customHeight="1">
      <c r="A406" s="75"/>
      <c r="B406" s="41"/>
      <c r="C406" s="43"/>
      <c r="D406" s="202"/>
      <c r="E406" s="203"/>
      <c r="F406" s="88"/>
      <c r="G406" s="42"/>
      <c r="H406" s="88"/>
      <c r="I406" s="90">
        <f t="shared" si="10"/>
        <v>0</v>
      </c>
      <c r="J406" s="54"/>
    </row>
    <row r="407" spans="1:10" ht="21" customHeight="1">
      <c r="A407" s="75"/>
      <c r="B407" s="41"/>
      <c r="C407" s="43"/>
      <c r="D407" s="202"/>
      <c r="E407" s="203"/>
      <c r="F407" s="88"/>
      <c r="G407" s="42"/>
      <c r="H407" s="88"/>
      <c r="I407" s="90">
        <f t="shared" si="10"/>
        <v>0</v>
      </c>
      <c r="J407" s="54"/>
    </row>
    <row r="408" spans="1:10" ht="21" customHeight="1">
      <c r="A408" s="75"/>
      <c r="B408" s="41"/>
      <c r="C408" s="43"/>
      <c r="D408" s="202"/>
      <c r="E408" s="203"/>
      <c r="F408" s="88"/>
      <c r="G408" s="42"/>
      <c r="H408" s="88"/>
      <c r="I408" s="90">
        <f t="shared" si="10"/>
        <v>0</v>
      </c>
      <c r="J408" s="54"/>
    </row>
    <row r="409" spans="1:10" ht="21" customHeight="1">
      <c r="A409" s="75"/>
      <c r="B409" s="41"/>
      <c r="C409" s="43"/>
      <c r="D409" s="202"/>
      <c r="E409" s="203"/>
      <c r="F409" s="88"/>
      <c r="G409" s="42"/>
      <c r="H409" s="88"/>
      <c r="I409" s="90">
        <f t="shared" si="10"/>
        <v>0</v>
      </c>
      <c r="J409" s="54"/>
    </row>
    <row r="410" spans="1:10" ht="21" customHeight="1">
      <c r="A410" s="75"/>
      <c r="B410" s="41"/>
      <c r="C410" s="43"/>
      <c r="D410" s="202"/>
      <c r="E410" s="203"/>
      <c r="F410" s="88"/>
      <c r="G410" s="42"/>
      <c r="H410" s="88"/>
      <c r="I410" s="90">
        <f t="shared" si="10"/>
        <v>0</v>
      </c>
      <c r="J410" s="54"/>
    </row>
    <row r="411" spans="1:10" ht="21" customHeight="1">
      <c r="A411" s="75"/>
      <c r="B411" s="41"/>
      <c r="C411" s="43"/>
      <c r="D411" s="202"/>
      <c r="E411" s="203"/>
      <c r="F411" s="88"/>
      <c r="G411" s="42"/>
      <c r="H411" s="88"/>
      <c r="I411" s="90">
        <f t="shared" si="10"/>
        <v>0</v>
      </c>
      <c r="J411" s="54"/>
    </row>
    <row r="412" spans="1:10" ht="21" customHeight="1">
      <c r="A412" s="75"/>
      <c r="B412" s="41"/>
      <c r="C412" s="43"/>
      <c r="D412" s="202"/>
      <c r="E412" s="203"/>
      <c r="F412" s="88"/>
      <c r="G412" s="42"/>
      <c r="H412" s="88"/>
      <c r="I412" s="90">
        <f t="shared" si="10"/>
        <v>0</v>
      </c>
      <c r="J412" s="54"/>
    </row>
    <row r="413" spans="1:10" ht="21" customHeight="1">
      <c r="A413" s="75"/>
      <c r="B413" s="41"/>
      <c r="C413" s="43"/>
      <c r="D413" s="202"/>
      <c r="E413" s="203"/>
      <c r="F413" s="88"/>
      <c r="G413" s="42"/>
      <c r="H413" s="88"/>
      <c r="I413" s="90">
        <f t="shared" si="10"/>
        <v>0</v>
      </c>
      <c r="J413" s="54"/>
    </row>
    <row r="414" spans="1:10" ht="21" customHeight="1">
      <c r="A414" s="75"/>
      <c r="B414" s="41"/>
      <c r="C414" s="43"/>
      <c r="D414" s="202"/>
      <c r="E414" s="203"/>
      <c r="F414" s="88"/>
      <c r="G414" s="42"/>
      <c r="H414" s="88"/>
      <c r="I414" s="90">
        <f t="shared" si="10"/>
        <v>0</v>
      </c>
      <c r="J414" s="54"/>
    </row>
    <row r="415" spans="1:10" ht="21" customHeight="1">
      <c r="A415" s="75"/>
      <c r="B415" s="41"/>
      <c r="C415" s="43"/>
      <c r="D415" s="202"/>
      <c r="E415" s="203"/>
      <c r="F415" s="88"/>
      <c r="G415" s="42"/>
      <c r="H415" s="88"/>
      <c r="I415" s="90">
        <f t="shared" si="10"/>
        <v>0</v>
      </c>
      <c r="J415" s="54"/>
    </row>
    <row r="416" spans="1:10" ht="21" customHeight="1">
      <c r="A416" s="75"/>
      <c r="B416" s="41"/>
      <c r="C416" s="43"/>
      <c r="D416" s="202"/>
      <c r="E416" s="203"/>
      <c r="F416" s="88"/>
      <c r="G416" s="42"/>
      <c r="H416" s="88"/>
      <c r="I416" s="90">
        <f t="shared" si="10"/>
        <v>0</v>
      </c>
      <c r="J416" s="54"/>
    </row>
    <row r="417" spans="1:12" ht="21" customHeight="1">
      <c r="A417" s="76"/>
      <c r="B417" s="41"/>
      <c r="C417" s="43"/>
      <c r="D417" s="204"/>
      <c r="E417" s="205"/>
      <c r="F417" s="89"/>
      <c r="G417" s="44"/>
      <c r="H417" s="89"/>
      <c r="I417" s="91">
        <f>ROUND(F417*H417,0)</f>
        <v>0</v>
      </c>
      <c r="J417" s="55"/>
    </row>
    <row r="418" spans="1:12" ht="21" customHeight="1">
      <c r="A418" s="78"/>
      <c r="B418" s="59"/>
      <c r="C418" s="59"/>
      <c r="D418" s="60"/>
      <c r="E418" s="60"/>
      <c r="F418" s="61"/>
      <c r="G418" s="62"/>
      <c r="H418" s="68"/>
      <c r="I418" s="3"/>
      <c r="J418" s="62"/>
    </row>
    <row r="419" spans="1:12" ht="31.95" customHeight="1">
      <c r="C419" s="30"/>
      <c r="D419" s="206" t="s">
        <v>84</v>
      </c>
      <c r="E419" s="206"/>
      <c r="F419" s="206"/>
      <c r="G419" s="206"/>
      <c r="H419" s="153">
        <f>請求書表紙!$I$3</f>
        <v>44286</v>
      </c>
      <c r="I419" s="153"/>
      <c r="J419" s="153"/>
    </row>
    <row r="420" spans="1:12" ht="20.399999999999999" customHeight="1">
      <c r="A420" s="167" t="s">
        <v>11</v>
      </c>
      <c r="B420" s="168"/>
      <c r="C420" s="169"/>
      <c r="D420" s="170" t="str">
        <f>請求書表紙!$H$14&amp;"  ("&amp;請求書表紙!$H$13&amp;")"</f>
        <v xml:space="preserve">  (   )</v>
      </c>
      <c r="E420" s="171"/>
      <c r="F420" s="171"/>
      <c r="G420" s="171"/>
      <c r="H420" s="171"/>
      <c r="I420" s="171"/>
      <c r="J420" s="172"/>
    </row>
    <row r="421" spans="1:12" ht="20.399999999999999" customHeight="1">
      <c r="A421" s="210" t="s">
        <v>100</v>
      </c>
      <c r="B421" s="211"/>
      <c r="C421" s="212"/>
      <c r="D421" s="213"/>
      <c r="E421" s="214"/>
      <c r="F421" s="214"/>
      <c r="G421" s="214"/>
      <c r="H421" s="214"/>
      <c r="I421" s="214"/>
      <c r="J421" s="215"/>
    </row>
    <row r="422" spans="1:12" ht="20.399999999999999" customHeight="1">
      <c r="A422" s="185" t="s">
        <v>101</v>
      </c>
      <c r="B422" s="186"/>
      <c r="C422" s="187"/>
      <c r="D422" s="207"/>
      <c r="E422" s="208"/>
      <c r="F422" s="208"/>
      <c r="G422" s="208"/>
      <c r="H422" s="208"/>
      <c r="I422" s="208"/>
      <c r="J422" s="209"/>
    </row>
    <row r="423" spans="1:12" ht="20.399999999999999" customHeight="1">
      <c r="A423" s="188" t="s">
        <v>90</v>
      </c>
      <c r="B423" s="189"/>
      <c r="C423" s="190"/>
      <c r="D423" s="216">
        <f>SUM(I426:I455)</f>
        <v>0</v>
      </c>
      <c r="E423" s="217"/>
      <c r="F423" s="217"/>
      <c r="G423" s="217"/>
      <c r="H423" s="217"/>
      <c r="I423" s="52">
        <f>SUMPRODUCT(I426:I455,J426:J455)</f>
        <v>0</v>
      </c>
      <c r="J423" s="51"/>
      <c r="K423" s="69">
        <f>D423</f>
        <v>0</v>
      </c>
      <c r="L423" s="69">
        <f>I423</f>
        <v>0</v>
      </c>
    </row>
    <row r="424" spans="1:12">
      <c r="E424" s="201">
        <f>I423*請求書表紙!$C$22</f>
        <v>0</v>
      </c>
      <c r="F424" s="201"/>
      <c r="G424" s="201"/>
      <c r="H424" s="201"/>
    </row>
    <row r="425" spans="1:12" ht="39" customHeight="1">
      <c r="A425" s="74" t="s">
        <v>98</v>
      </c>
      <c r="B425" s="29" t="s">
        <v>85</v>
      </c>
      <c r="C425" s="29" t="s">
        <v>97</v>
      </c>
      <c r="D425" s="218" t="s">
        <v>87</v>
      </c>
      <c r="E425" s="218"/>
      <c r="F425" s="29" t="s">
        <v>0</v>
      </c>
      <c r="G425" s="50" t="s">
        <v>33</v>
      </c>
      <c r="H425" s="29" t="s">
        <v>88</v>
      </c>
      <c r="I425" s="29" t="s">
        <v>1</v>
      </c>
      <c r="J425" s="53" t="s">
        <v>99</v>
      </c>
    </row>
    <row r="426" spans="1:12" ht="21" customHeight="1">
      <c r="A426" s="75"/>
      <c r="B426" s="41"/>
      <c r="C426" s="43"/>
      <c r="D426" s="202"/>
      <c r="E426" s="203"/>
      <c r="F426" s="88"/>
      <c r="G426" s="42"/>
      <c r="H426" s="88"/>
      <c r="I426" s="90">
        <f>ROUND(F426*H426,0)</f>
        <v>0</v>
      </c>
      <c r="J426" s="54"/>
    </row>
    <row r="427" spans="1:12" ht="21" customHeight="1">
      <c r="A427" s="75"/>
      <c r="B427" s="41"/>
      <c r="C427" s="43"/>
      <c r="D427" s="202"/>
      <c r="E427" s="203"/>
      <c r="F427" s="88"/>
      <c r="G427" s="42"/>
      <c r="H427" s="88"/>
      <c r="I427" s="90">
        <f>ROUND(F427*H427,0)</f>
        <v>0</v>
      </c>
      <c r="J427" s="54">
        <v>0</v>
      </c>
    </row>
    <row r="428" spans="1:12" ht="21" customHeight="1">
      <c r="A428" s="75"/>
      <c r="B428" s="41"/>
      <c r="C428" s="43"/>
      <c r="D428" s="202"/>
      <c r="E428" s="203"/>
      <c r="F428" s="88"/>
      <c r="G428" s="42"/>
      <c r="H428" s="88"/>
      <c r="I428" s="90">
        <f t="shared" ref="I428:I454" si="11">ROUND(F428*H428,0)</f>
        <v>0</v>
      </c>
      <c r="J428" s="54">
        <v>0</v>
      </c>
    </row>
    <row r="429" spans="1:12" ht="21" customHeight="1">
      <c r="A429" s="75"/>
      <c r="B429" s="41"/>
      <c r="C429" s="43"/>
      <c r="D429" s="202"/>
      <c r="E429" s="203"/>
      <c r="F429" s="88"/>
      <c r="G429" s="42"/>
      <c r="H429" s="88"/>
      <c r="I429" s="90">
        <f t="shared" si="11"/>
        <v>0</v>
      </c>
      <c r="J429" s="54"/>
    </row>
    <row r="430" spans="1:12" ht="21" customHeight="1">
      <c r="A430" s="75"/>
      <c r="B430" s="41"/>
      <c r="C430" s="43"/>
      <c r="D430" s="202"/>
      <c r="E430" s="203"/>
      <c r="F430" s="88"/>
      <c r="G430" s="42"/>
      <c r="H430" s="88"/>
      <c r="I430" s="90">
        <f t="shared" si="11"/>
        <v>0</v>
      </c>
      <c r="J430" s="54"/>
    </row>
    <row r="431" spans="1:12" ht="21" customHeight="1">
      <c r="A431" s="75"/>
      <c r="B431" s="41"/>
      <c r="C431" s="43"/>
      <c r="D431" s="202"/>
      <c r="E431" s="203"/>
      <c r="F431" s="88"/>
      <c r="G431" s="42"/>
      <c r="H431" s="88"/>
      <c r="I431" s="90">
        <f t="shared" si="11"/>
        <v>0</v>
      </c>
      <c r="J431" s="54"/>
    </row>
    <row r="432" spans="1:12" ht="21" customHeight="1">
      <c r="A432" s="75"/>
      <c r="B432" s="41"/>
      <c r="C432" s="43"/>
      <c r="D432" s="202"/>
      <c r="E432" s="203"/>
      <c r="F432" s="88"/>
      <c r="G432" s="42"/>
      <c r="H432" s="88"/>
      <c r="I432" s="90">
        <f t="shared" si="11"/>
        <v>0</v>
      </c>
      <c r="J432" s="54"/>
    </row>
    <row r="433" spans="1:10" ht="21" customHeight="1">
      <c r="A433" s="75"/>
      <c r="B433" s="41"/>
      <c r="C433" s="43"/>
      <c r="D433" s="202"/>
      <c r="E433" s="203"/>
      <c r="F433" s="88"/>
      <c r="G433" s="42"/>
      <c r="H433" s="88"/>
      <c r="I433" s="90">
        <f t="shared" si="11"/>
        <v>0</v>
      </c>
      <c r="J433" s="54"/>
    </row>
    <row r="434" spans="1:10" ht="21" customHeight="1">
      <c r="A434" s="75"/>
      <c r="B434" s="41"/>
      <c r="C434" s="43"/>
      <c r="D434" s="202"/>
      <c r="E434" s="203"/>
      <c r="F434" s="88"/>
      <c r="G434" s="42"/>
      <c r="H434" s="88"/>
      <c r="I434" s="90">
        <f t="shared" si="11"/>
        <v>0</v>
      </c>
      <c r="J434" s="54"/>
    </row>
    <row r="435" spans="1:10" ht="21" customHeight="1">
      <c r="A435" s="75"/>
      <c r="B435" s="41"/>
      <c r="C435" s="43"/>
      <c r="D435" s="202"/>
      <c r="E435" s="203"/>
      <c r="F435" s="88"/>
      <c r="G435" s="42"/>
      <c r="H435" s="88"/>
      <c r="I435" s="90">
        <f t="shared" si="11"/>
        <v>0</v>
      </c>
      <c r="J435" s="54"/>
    </row>
    <row r="436" spans="1:10" ht="21" customHeight="1">
      <c r="A436" s="75"/>
      <c r="B436" s="41"/>
      <c r="C436" s="43"/>
      <c r="D436" s="202"/>
      <c r="E436" s="203"/>
      <c r="F436" s="88"/>
      <c r="G436" s="42"/>
      <c r="H436" s="88"/>
      <c r="I436" s="90">
        <f t="shared" si="11"/>
        <v>0</v>
      </c>
      <c r="J436" s="54"/>
    </row>
    <row r="437" spans="1:10" ht="21" customHeight="1">
      <c r="A437" s="75"/>
      <c r="B437" s="41"/>
      <c r="C437" s="43"/>
      <c r="D437" s="202"/>
      <c r="E437" s="203"/>
      <c r="F437" s="88"/>
      <c r="G437" s="42"/>
      <c r="H437" s="88"/>
      <c r="I437" s="90">
        <f t="shared" si="11"/>
        <v>0</v>
      </c>
      <c r="J437" s="54"/>
    </row>
    <row r="438" spans="1:10" ht="21" customHeight="1">
      <c r="A438" s="75"/>
      <c r="B438" s="41"/>
      <c r="C438" s="43"/>
      <c r="D438" s="202"/>
      <c r="E438" s="203"/>
      <c r="F438" s="88"/>
      <c r="G438" s="42"/>
      <c r="H438" s="88"/>
      <c r="I438" s="90">
        <f t="shared" si="11"/>
        <v>0</v>
      </c>
      <c r="J438" s="54"/>
    </row>
    <row r="439" spans="1:10" ht="21" customHeight="1">
      <c r="A439" s="75"/>
      <c r="B439" s="41"/>
      <c r="C439" s="43"/>
      <c r="D439" s="202"/>
      <c r="E439" s="203"/>
      <c r="F439" s="88"/>
      <c r="G439" s="42"/>
      <c r="H439" s="88"/>
      <c r="I439" s="90">
        <f t="shared" si="11"/>
        <v>0</v>
      </c>
      <c r="J439" s="54"/>
    </row>
    <row r="440" spans="1:10" ht="21" customHeight="1">
      <c r="A440" s="75"/>
      <c r="B440" s="41"/>
      <c r="C440" s="43"/>
      <c r="D440" s="202"/>
      <c r="E440" s="203"/>
      <c r="F440" s="88"/>
      <c r="G440" s="42"/>
      <c r="H440" s="88"/>
      <c r="I440" s="90">
        <f t="shared" si="11"/>
        <v>0</v>
      </c>
      <c r="J440" s="54"/>
    </row>
    <row r="441" spans="1:10" ht="21" customHeight="1">
      <c r="A441" s="75"/>
      <c r="B441" s="41"/>
      <c r="C441" s="43"/>
      <c r="D441" s="202"/>
      <c r="E441" s="203"/>
      <c r="F441" s="88"/>
      <c r="G441" s="42"/>
      <c r="H441" s="88"/>
      <c r="I441" s="90">
        <f t="shared" si="11"/>
        <v>0</v>
      </c>
      <c r="J441" s="54"/>
    </row>
    <row r="442" spans="1:10" ht="21" customHeight="1">
      <c r="A442" s="75"/>
      <c r="B442" s="41"/>
      <c r="C442" s="43"/>
      <c r="D442" s="202"/>
      <c r="E442" s="203"/>
      <c r="F442" s="88"/>
      <c r="G442" s="42"/>
      <c r="H442" s="88"/>
      <c r="I442" s="90">
        <f t="shared" si="11"/>
        <v>0</v>
      </c>
      <c r="J442" s="54"/>
    </row>
    <row r="443" spans="1:10" ht="21" customHeight="1">
      <c r="A443" s="75"/>
      <c r="B443" s="41"/>
      <c r="C443" s="43"/>
      <c r="D443" s="202"/>
      <c r="E443" s="203"/>
      <c r="F443" s="88"/>
      <c r="G443" s="42"/>
      <c r="H443" s="88"/>
      <c r="I443" s="90">
        <f t="shared" si="11"/>
        <v>0</v>
      </c>
      <c r="J443" s="54"/>
    </row>
    <row r="444" spans="1:10" ht="21" customHeight="1">
      <c r="A444" s="75"/>
      <c r="B444" s="41"/>
      <c r="C444" s="43"/>
      <c r="D444" s="202"/>
      <c r="E444" s="203"/>
      <c r="F444" s="88"/>
      <c r="G444" s="42"/>
      <c r="H444" s="88"/>
      <c r="I444" s="90">
        <f t="shared" si="11"/>
        <v>0</v>
      </c>
      <c r="J444" s="54"/>
    </row>
    <row r="445" spans="1:10" ht="21" customHeight="1">
      <c r="A445" s="75"/>
      <c r="B445" s="41"/>
      <c r="C445" s="43"/>
      <c r="D445" s="202"/>
      <c r="E445" s="203"/>
      <c r="F445" s="88"/>
      <c r="G445" s="42"/>
      <c r="H445" s="88"/>
      <c r="I445" s="90">
        <f t="shared" si="11"/>
        <v>0</v>
      </c>
      <c r="J445" s="54"/>
    </row>
    <row r="446" spans="1:10" ht="21" customHeight="1">
      <c r="A446" s="75"/>
      <c r="B446" s="41"/>
      <c r="C446" s="43"/>
      <c r="D446" s="202"/>
      <c r="E446" s="203"/>
      <c r="F446" s="88"/>
      <c r="G446" s="42"/>
      <c r="H446" s="88"/>
      <c r="I446" s="90">
        <f t="shared" si="11"/>
        <v>0</v>
      </c>
      <c r="J446" s="54"/>
    </row>
    <row r="447" spans="1:10" ht="21" customHeight="1">
      <c r="A447" s="75"/>
      <c r="B447" s="41"/>
      <c r="C447" s="43"/>
      <c r="D447" s="202"/>
      <c r="E447" s="203"/>
      <c r="F447" s="88"/>
      <c r="G447" s="42"/>
      <c r="H447" s="88"/>
      <c r="I447" s="90">
        <f t="shared" si="11"/>
        <v>0</v>
      </c>
      <c r="J447" s="54"/>
    </row>
    <row r="448" spans="1:10" ht="21" customHeight="1">
      <c r="A448" s="75"/>
      <c r="B448" s="41"/>
      <c r="C448" s="43"/>
      <c r="D448" s="202"/>
      <c r="E448" s="203"/>
      <c r="F448" s="88"/>
      <c r="G448" s="42"/>
      <c r="H448" s="88"/>
      <c r="I448" s="90">
        <f t="shared" si="11"/>
        <v>0</v>
      </c>
      <c r="J448" s="54"/>
    </row>
    <row r="449" spans="1:12" ht="21" customHeight="1">
      <c r="A449" s="75"/>
      <c r="B449" s="41"/>
      <c r="C449" s="43"/>
      <c r="D449" s="202"/>
      <c r="E449" s="203"/>
      <c r="F449" s="88"/>
      <c r="G449" s="42"/>
      <c r="H449" s="88"/>
      <c r="I449" s="90">
        <f t="shared" si="11"/>
        <v>0</v>
      </c>
      <c r="J449" s="54"/>
    </row>
    <row r="450" spans="1:12" ht="21" customHeight="1">
      <c r="A450" s="75"/>
      <c r="B450" s="41"/>
      <c r="C450" s="43"/>
      <c r="D450" s="202"/>
      <c r="E450" s="203"/>
      <c r="F450" s="88"/>
      <c r="G450" s="42"/>
      <c r="H450" s="88"/>
      <c r="I450" s="90">
        <f t="shared" si="11"/>
        <v>0</v>
      </c>
      <c r="J450" s="54"/>
    </row>
    <row r="451" spans="1:12" ht="21" customHeight="1">
      <c r="A451" s="75"/>
      <c r="B451" s="41"/>
      <c r="C451" s="43"/>
      <c r="D451" s="202"/>
      <c r="E451" s="203"/>
      <c r="F451" s="88"/>
      <c r="G451" s="42"/>
      <c r="H451" s="88"/>
      <c r="I451" s="90">
        <f t="shared" si="11"/>
        <v>0</v>
      </c>
      <c r="J451" s="54"/>
    </row>
    <row r="452" spans="1:12" ht="21" customHeight="1">
      <c r="A452" s="75"/>
      <c r="B452" s="41"/>
      <c r="C452" s="43"/>
      <c r="D452" s="202"/>
      <c r="E452" s="203"/>
      <c r="F452" s="88"/>
      <c r="G452" s="42"/>
      <c r="H452" s="88"/>
      <c r="I452" s="90">
        <f t="shared" si="11"/>
        <v>0</v>
      </c>
      <c r="J452" s="54"/>
    </row>
    <row r="453" spans="1:12" ht="21" customHeight="1">
      <c r="A453" s="75"/>
      <c r="B453" s="41"/>
      <c r="C453" s="43"/>
      <c r="D453" s="202"/>
      <c r="E453" s="203"/>
      <c r="F453" s="88"/>
      <c r="G453" s="42"/>
      <c r="H453" s="88"/>
      <c r="I453" s="90">
        <f t="shared" si="11"/>
        <v>0</v>
      </c>
      <c r="J453" s="54"/>
    </row>
    <row r="454" spans="1:12" ht="21" customHeight="1">
      <c r="A454" s="75"/>
      <c r="B454" s="41"/>
      <c r="C454" s="43"/>
      <c r="D454" s="202"/>
      <c r="E454" s="203"/>
      <c r="F454" s="88"/>
      <c r="G454" s="42"/>
      <c r="H454" s="88"/>
      <c r="I454" s="90">
        <f t="shared" si="11"/>
        <v>0</v>
      </c>
      <c r="J454" s="54"/>
    </row>
    <row r="455" spans="1:12" ht="21" customHeight="1">
      <c r="A455" s="76"/>
      <c r="B455" s="41"/>
      <c r="C455" s="43"/>
      <c r="D455" s="204"/>
      <c r="E455" s="205"/>
      <c r="F455" s="89"/>
      <c r="G455" s="44"/>
      <c r="H455" s="89"/>
      <c r="I455" s="91">
        <f>ROUND(F455*H455,0)</f>
        <v>0</v>
      </c>
      <c r="J455" s="55"/>
    </row>
    <row r="456" spans="1:12" ht="21" customHeight="1">
      <c r="A456" s="77"/>
      <c r="B456" s="63"/>
      <c r="C456" s="63"/>
      <c r="D456" s="64"/>
      <c r="E456" s="64"/>
      <c r="F456" s="65"/>
      <c r="G456" s="66"/>
      <c r="H456" s="67"/>
      <c r="I456" s="15"/>
      <c r="J456" s="66"/>
    </row>
    <row r="457" spans="1:12" ht="31.95" customHeight="1">
      <c r="C457" s="30"/>
      <c r="D457" s="206" t="s">
        <v>84</v>
      </c>
      <c r="E457" s="206"/>
      <c r="F457" s="206"/>
      <c r="G457" s="206"/>
      <c r="H457" s="153">
        <f>請求書表紙!$I$3</f>
        <v>44286</v>
      </c>
      <c r="I457" s="153"/>
      <c r="J457" s="153"/>
    </row>
    <row r="458" spans="1:12" ht="20.399999999999999" customHeight="1">
      <c r="A458" s="167" t="s">
        <v>11</v>
      </c>
      <c r="B458" s="168"/>
      <c r="C458" s="169"/>
      <c r="D458" s="170" t="str">
        <f>請求書表紙!$H$14&amp;"  ("&amp;請求書表紙!$H$13&amp;")"</f>
        <v xml:space="preserve">  (   )</v>
      </c>
      <c r="E458" s="171"/>
      <c r="F458" s="171"/>
      <c r="G458" s="171"/>
      <c r="H458" s="171"/>
      <c r="I458" s="171"/>
      <c r="J458" s="172"/>
    </row>
    <row r="459" spans="1:12" ht="20.399999999999999" customHeight="1">
      <c r="A459" s="210" t="s">
        <v>100</v>
      </c>
      <c r="B459" s="211"/>
      <c r="C459" s="212"/>
      <c r="D459" s="213"/>
      <c r="E459" s="214"/>
      <c r="F459" s="214"/>
      <c r="G459" s="214"/>
      <c r="H459" s="214"/>
      <c r="I459" s="214"/>
      <c r="J459" s="215"/>
    </row>
    <row r="460" spans="1:12" ht="20.399999999999999" customHeight="1">
      <c r="A460" s="185" t="s">
        <v>101</v>
      </c>
      <c r="B460" s="186"/>
      <c r="C460" s="187"/>
      <c r="D460" s="207"/>
      <c r="E460" s="208"/>
      <c r="F460" s="208"/>
      <c r="G460" s="208"/>
      <c r="H460" s="208"/>
      <c r="I460" s="208"/>
      <c r="J460" s="209"/>
    </row>
    <row r="461" spans="1:12" ht="20.399999999999999" customHeight="1">
      <c r="A461" s="188" t="s">
        <v>90</v>
      </c>
      <c r="B461" s="189"/>
      <c r="C461" s="190"/>
      <c r="D461" s="216">
        <f>SUM(I464:I493)</f>
        <v>0</v>
      </c>
      <c r="E461" s="217"/>
      <c r="F461" s="217"/>
      <c r="G461" s="217"/>
      <c r="H461" s="217"/>
      <c r="I461" s="52">
        <f>SUMPRODUCT(I464:I493,J464:J493)</f>
        <v>0</v>
      </c>
      <c r="J461" s="51"/>
      <c r="K461" s="69">
        <f>D461</f>
        <v>0</v>
      </c>
      <c r="L461" s="69">
        <f>I461</f>
        <v>0</v>
      </c>
    </row>
    <row r="462" spans="1:12">
      <c r="E462" s="201">
        <f>I461*請求書表紙!$C$22</f>
        <v>0</v>
      </c>
      <c r="F462" s="201"/>
      <c r="G462" s="201"/>
      <c r="H462" s="201"/>
    </row>
    <row r="463" spans="1:12" ht="39" customHeight="1">
      <c r="A463" s="74" t="s">
        <v>98</v>
      </c>
      <c r="B463" s="29" t="s">
        <v>85</v>
      </c>
      <c r="C463" s="29" t="s">
        <v>97</v>
      </c>
      <c r="D463" s="218" t="s">
        <v>87</v>
      </c>
      <c r="E463" s="218"/>
      <c r="F463" s="29" t="s">
        <v>0</v>
      </c>
      <c r="G463" s="50" t="s">
        <v>33</v>
      </c>
      <c r="H463" s="29" t="s">
        <v>88</v>
      </c>
      <c r="I463" s="29" t="s">
        <v>1</v>
      </c>
      <c r="J463" s="53" t="s">
        <v>99</v>
      </c>
    </row>
    <row r="464" spans="1:12" ht="21" customHeight="1">
      <c r="A464" s="75"/>
      <c r="B464" s="41"/>
      <c r="C464" s="43"/>
      <c r="D464" s="202"/>
      <c r="E464" s="203"/>
      <c r="F464" s="88"/>
      <c r="G464" s="42"/>
      <c r="H464" s="88"/>
      <c r="I464" s="90">
        <f>ROUND(F464*H464,0)</f>
        <v>0</v>
      </c>
      <c r="J464" s="54"/>
    </row>
    <row r="465" spans="1:10" ht="21" customHeight="1">
      <c r="A465" s="75"/>
      <c r="B465" s="41"/>
      <c r="C465" s="43"/>
      <c r="D465" s="202"/>
      <c r="E465" s="203"/>
      <c r="F465" s="88"/>
      <c r="G465" s="42"/>
      <c r="H465" s="88"/>
      <c r="I465" s="90">
        <f>ROUND(F465*H465,0)</f>
        <v>0</v>
      </c>
      <c r="J465" s="54">
        <v>0</v>
      </c>
    </row>
    <row r="466" spans="1:10" ht="21" customHeight="1">
      <c r="A466" s="75"/>
      <c r="B466" s="41"/>
      <c r="C466" s="43"/>
      <c r="D466" s="202"/>
      <c r="E466" s="203"/>
      <c r="F466" s="88"/>
      <c r="G466" s="42"/>
      <c r="H466" s="88"/>
      <c r="I466" s="90">
        <f t="shared" ref="I466:I492" si="12">ROUND(F466*H466,0)</f>
        <v>0</v>
      </c>
      <c r="J466" s="54">
        <v>0</v>
      </c>
    </row>
    <row r="467" spans="1:10" ht="21" customHeight="1">
      <c r="A467" s="75"/>
      <c r="B467" s="41"/>
      <c r="C467" s="43"/>
      <c r="D467" s="202"/>
      <c r="E467" s="203"/>
      <c r="F467" s="88"/>
      <c r="G467" s="42"/>
      <c r="H467" s="88"/>
      <c r="I467" s="90">
        <f t="shared" si="12"/>
        <v>0</v>
      </c>
      <c r="J467" s="54"/>
    </row>
    <row r="468" spans="1:10" ht="21" customHeight="1">
      <c r="A468" s="75"/>
      <c r="B468" s="41"/>
      <c r="C468" s="43"/>
      <c r="D468" s="202"/>
      <c r="E468" s="203"/>
      <c r="F468" s="88"/>
      <c r="G468" s="42"/>
      <c r="H468" s="88"/>
      <c r="I468" s="90">
        <f t="shared" si="12"/>
        <v>0</v>
      </c>
      <c r="J468" s="54"/>
    </row>
    <row r="469" spans="1:10" ht="21" customHeight="1">
      <c r="A469" s="75"/>
      <c r="B469" s="41"/>
      <c r="C469" s="43"/>
      <c r="D469" s="202"/>
      <c r="E469" s="203"/>
      <c r="F469" s="88"/>
      <c r="G469" s="42"/>
      <c r="H469" s="88"/>
      <c r="I469" s="90">
        <f t="shared" si="12"/>
        <v>0</v>
      </c>
      <c r="J469" s="54"/>
    </row>
    <row r="470" spans="1:10" ht="21" customHeight="1">
      <c r="A470" s="75"/>
      <c r="B470" s="41"/>
      <c r="C470" s="43"/>
      <c r="D470" s="202"/>
      <c r="E470" s="203"/>
      <c r="F470" s="88"/>
      <c r="G470" s="42"/>
      <c r="H470" s="88"/>
      <c r="I470" s="90">
        <f t="shared" si="12"/>
        <v>0</v>
      </c>
      <c r="J470" s="54"/>
    </row>
    <row r="471" spans="1:10" ht="21" customHeight="1">
      <c r="A471" s="75"/>
      <c r="B471" s="41"/>
      <c r="C471" s="43"/>
      <c r="D471" s="202"/>
      <c r="E471" s="203"/>
      <c r="F471" s="88"/>
      <c r="G471" s="42"/>
      <c r="H471" s="88"/>
      <c r="I471" s="90">
        <f t="shared" si="12"/>
        <v>0</v>
      </c>
      <c r="J471" s="54"/>
    </row>
    <row r="472" spans="1:10" ht="21" customHeight="1">
      <c r="A472" s="75"/>
      <c r="B472" s="41"/>
      <c r="C472" s="43"/>
      <c r="D472" s="202"/>
      <c r="E472" s="203"/>
      <c r="F472" s="88"/>
      <c r="G472" s="42"/>
      <c r="H472" s="88"/>
      <c r="I472" s="90">
        <f t="shared" si="12"/>
        <v>0</v>
      </c>
      <c r="J472" s="54"/>
    </row>
    <row r="473" spans="1:10" ht="21" customHeight="1">
      <c r="A473" s="75"/>
      <c r="B473" s="41"/>
      <c r="C473" s="43"/>
      <c r="D473" s="202"/>
      <c r="E473" s="203"/>
      <c r="F473" s="88"/>
      <c r="G473" s="42"/>
      <c r="H473" s="88"/>
      <c r="I473" s="90">
        <f t="shared" si="12"/>
        <v>0</v>
      </c>
      <c r="J473" s="54"/>
    </row>
    <row r="474" spans="1:10" ht="21" customHeight="1">
      <c r="A474" s="75"/>
      <c r="B474" s="41"/>
      <c r="C474" s="43"/>
      <c r="D474" s="202"/>
      <c r="E474" s="203"/>
      <c r="F474" s="88"/>
      <c r="G474" s="42"/>
      <c r="H474" s="88"/>
      <c r="I474" s="90">
        <f t="shared" si="12"/>
        <v>0</v>
      </c>
      <c r="J474" s="54"/>
    </row>
    <row r="475" spans="1:10" ht="21" customHeight="1">
      <c r="A475" s="75"/>
      <c r="B475" s="41"/>
      <c r="C475" s="43"/>
      <c r="D475" s="202"/>
      <c r="E475" s="203"/>
      <c r="F475" s="88"/>
      <c r="G475" s="42"/>
      <c r="H475" s="88"/>
      <c r="I475" s="90">
        <f t="shared" si="12"/>
        <v>0</v>
      </c>
      <c r="J475" s="54"/>
    </row>
    <row r="476" spans="1:10" ht="21" customHeight="1">
      <c r="A476" s="75"/>
      <c r="B476" s="41"/>
      <c r="C476" s="43"/>
      <c r="D476" s="202"/>
      <c r="E476" s="203"/>
      <c r="F476" s="88"/>
      <c r="G476" s="42"/>
      <c r="H476" s="88"/>
      <c r="I476" s="90">
        <f t="shared" si="12"/>
        <v>0</v>
      </c>
      <c r="J476" s="54"/>
    </row>
    <row r="477" spans="1:10" ht="21" customHeight="1">
      <c r="A477" s="75"/>
      <c r="B477" s="41"/>
      <c r="C477" s="43"/>
      <c r="D477" s="202"/>
      <c r="E477" s="203"/>
      <c r="F477" s="88"/>
      <c r="G477" s="42"/>
      <c r="H477" s="88"/>
      <c r="I477" s="90">
        <f t="shared" si="12"/>
        <v>0</v>
      </c>
      <c r="J477" s="54"/>
    </row>
    <row r="478" spans="1:10" ht="21" customHeight="1">
      <c r="A478" s="75"/>
      <c r="B478" s="41"/>
      <c r="C478" s="43"/>
      <c r="D478" s="202"/>
      <c r="E478" s="203"/>
      <c r="F478" s="88"/>
      <c r="G478" s="42"/>
      <c r="H478" s="88"/>
      <c r="I478" s="90">
        <f t="shared" si="12"/>
        <v>0</v>
      </c>
      <c r="J478" s="54"/>
    </row>
    <row r="479" spans="1:10" ht="21" customHeight="1">
      <c r="A479" s="75"/>
      <c r="B479" s="41"/>
      <c r="C479" s="43"/>
      <c r="D479" s="202"/>
      <c r="E479" s="203"/>
      <c r="F479" s="88"/>
      <c r="G479" s="42"/>
      <c r="H479" s="88"/>
      <c r="I479" s="90">
        <f t="shared" si="12"/>
        <v>0</v>
      </c>
      <c r="J479" s="54"/>
    </row>
    <row r="480" spans="1:10" ht="21" customHeight="1">
      <c r="A480" s="75"/>
      <c r="B480" s="41"/>
      <c r="C480" s="43"/>
      <c r="D480" s="202"/>
      <c r="E480" s="203"/>
      <c r="F480" s="88"/>
      <c r="G480" s="42"/>
      <c r="H480" s="88"/>
      <c r="I480" s="90">
        <f t="shared" si="12"/>
        <v>0</v>
      </c>
      <c r="J480" s="54"/>
    </row>
    <row r="481" spans="1:10" ht="21" customHeight="1">
      <c r="A481" s="75"/>
      <c r="B481" s="41"/>
      <c r="C481" s="43"/>
      <c r="D481" s="202"/>
      <c r="E481" s="203"/>
      <c r="F481" s="88"/>
      <c r="G481" s="42"/>
      <c r="H481" s="88"/>
      <c r="I481" s="90">
        <f t="shared" si="12"/>
        <v>0</v>
      </c>
      <c r="J481" s="54"/>
    </row>
    <row r="482" spans="1:10" ht="21" customHeight="1">
      <c r="A482" s="75"/>
      <c r="B482" s="41"/>
      <c r="C482" s="43"/>
      <c r="D482" s="202"/>
      <c r="E482" s="203"/>
      <c r="F482" s="88"/>
      <c r="G482" s="42"/>
      <c r="H482" s="88"/>
      <c r="I482" s="90">
        <f t="shared" si="12"/>
        <v>0</v>
      </c>
      <c r="J482" s="54"/>
    </row>
    <row r="483" spans="1:10" ht="21" customHeight="1">
      <c r="A483" s="75"/>
      <c r="B483" s="41"/>
      <c r="C483" s="43"/>
      <c r="D483" s="202"/>
      <c r="E483" s="203"/>
      <c r="F483" s="88"/>
      <c r="G483" s="42"/>
      <c r="H483" s="88"/>
      <c r="I483" s="90">
        <f t="shared" si="12"/>
        <v>0</v>
      </c>
      <c r="J483" s="54"/>
    </row>
    <row r="484" spans="1:10" ht="21" customHeight="1">
      <c r="A484" s="75"/>
      <c r="B484" s="41"/>
      <c r="C484" s="43"/>
      <c r="D484" s="202"/>
      <c r="E484" s="203"/>
      <c r="F484" s="88"/>
      <c r="G484" s="42"/>
      <c r="H484" s="88"/>
      <c r="I484" s="90">
        <f t="shared" si="12"/>
        <v>0</v>
      </c>
      <c r="J484" s="54"/>
    </row>
    <row r="485" spans="1:10" ht="21" customHeight="1">
      <c r="A485" s="75"/>
      <c r="B485" s="41"/>
      <c r="C485" s="43"/>
      <c r="D485" s="202"/>
      <c r="E485" s="203"/>
      <c r="F485" s="88"/>
      <c r="G485" s="42"/>
      <c r="H485" s="88"/>
      <c r="I485" s="90">
        <f t="shared" si="12"/>
        <v>0</v>
      </c>
      <c r="J485" s="54"/>
    </row>
    <row r="486" spans="1:10" ht="21" customHeight="1">
      <c r="A486" s="75"/>
      <c r="B486" s="41"/>
      <c r="C486" s="43"/>
      <c r="D486" s="202"/>
      <c r="E486" s="203"/>
      <c r="F486" s="88"/>
      <c r="G486" s="42"/>
      <c r="H486" s="88"/>
      <c r="I486" s="90">
        <f t="shared" si="12"/>
        <v>0</v>
      </c>
      <c r="J486" s="54"/>
    </row>
    <row r="487" spans="1:10" ht="21" customHeight="1">
      <c r="A487" s="75"/>
      <c r="B487" s="41"/>
      <c r="C487" s="43"/>
      <c r="D487" s="202"/>
      <c r="E487" s="203"/>
      <c r="F487" s="88"/>
      <c r="G487" s="42"/>
      <c r="H487" s="88"/>
      <c r="I487" s="90">
        <f t="shared" si="12"/>
        <v>0</v>
      </c>
      <c r="J487" s="54"/>
    </row>
    <row r="488" spans="1:10" ht="21" customHeight="1">
      <c r="A488" s="75"/>
      <c r="B488" s="41"/>
      <c r="C488" s="43"/>
      <c r="D488" s="202"/>
      <c r="E488" s="203"/>
      <c r="F488" s="88"/>
      <c r="G488" s="42"/>
      <c r="H488" s="88"/>
      <c r="I488" s="90">
        <f t="shared" si="12"/>
        <v>0</v>
      </c>
      <c r="J488" s="54"/>
    </row>
    <row r="489" spans="1:10" ht="21" customHeight="1">
      <c r="A489" s="75"/>
      <c r="B489" s="41"/>
      <c r="C489" s="43"/>
      <c r="D489" s="202"/>
      <c r="E489" s="203"/>
      <c r="F489" s="88"/>
      <c r="G489" s="42"/>
      <c r="H489" s="88"/>
      <c r="I489" s="90">
        <f t="shared" si="12"/>
        <v>0</v>
      </c>
      <c r="J489" s="54"/>
    </row>
    <row r="490" spans="1:10" ht="21" customHeight="1">
      <c r="A490" s="75"/>
      <c r="B490" s="41"/>
      <c r="C490" s="43"/>
      <c r="D490" s="202"/>
      <c r="E490" s="203"/>
      <c r="F490" s="88"/>
      <c r="G490" s="42"/>
      <c r="H490" s="88"/>
      <c r="I490" s="90">
        <f t="shared" si="12"/>
        <v>0</v>
      </c>
      <c r="J490" s="54"/>
    </row>
    <row r="491" spans="1:10" ht="21" customHeight="1">
      <c r="A491" s="75"/>
      <c r="B491" s="41"/>
      <c r="C491" s="43"/>
      <c r="D491" s="202"/>
      <c r="E491" s="203"/>
      <c r="F491" s="88"/>
      <c r="G491" s="42"/>
      <c r="H491" s="88"/>
      <c r="I491" s="90">
        <f t="shared" si="12"/>
        <v>0</v>
      </c>
      <c r="J491" s="54"/>
    </row>
    <row r="492" spans="1:10" ht="21" customHeight="1">
      <c r="A492" s="75"/>
      <c r="B492" s="41"/>
      <c r="C492" s="43"/>
      <c r="D492" s="202"/>
      <c r="E492" s="203"/>
      <c r="F492" s="88"/>
      <c r="G492" s="42"/>
      <c r="H492" s="88"/>
      <c r="I492" s="90">
        <f t="shared" si="12"/>
        <v>0</v>
      </c>
      <c r="J492" s="54"/>
    </row>
    <row r="493" spans="1:10" ht="21" customHeight="1">
      <c r="A493" s="76"/>
      <c r="B493" s="41"/>
      <c r="C493" s="43"/>
      <c r="D493" s="204"/>
      <c r="E493" s="205"/>
      <c r="F493" s="89"/>
      <c r="G493" s="44"/>
      <c r="H493" s="89"/>
      <c r="I493" s="91">
        <f>ROUND(F493*H493,0)</f>
        <v>0</v>
      </c>
      <c r="J493" s="55"/>
    </row>
    <row r="494" spans="1:10" ht="21" customHeight="1">
      <c r="A494" s="77"/>
      <c r="B494" s="63"/>
      <c r="C494" s="63"/>
      <c r="D494" s="64"/>
      <c r="E494" s="64"/>
      <c r="F494" s="65"/>
      <c r="G494" s="66"/>
      <c r="H494" s="67"/>
      <c r="I494" s="15"/>
      <c r="J494" s="66"/>
    </row>
    <row r="495" spans="1:10" ht="31.95" customHeight="1">
      <c r="C495" s="30"/>
      <c r="D495" s="206" t="s">
        <v>84</v>
      </c>
      <c r="E495" s="206"/>
      <c r="F495" s="206"/>
      <c r="G495" s="206"/>
      <c r="H495" s="153">
        <f>請求書表紙!$I$3</f>
        <v>44286</v>
      </c>
      <c r="I495" s="153"/>
      <c r="J495" s="153"/>
    </row>
    <row r="496" spans="1:10" ht="20.399999999999999" customHeight="1">
      <c r="A496" s="167" t="s">
        <v>11</v>
      </c>
      <c r="B496" s="168"/>
      <c r="C496" s="169"/>
      <c r="D496" s="170" t="str">
        <f>請求書表紙!$H$14&amp;"  ("&amp;請求書表紙!$H$13&amp;")"</f>
        <v xml:space="preserve">  (   )</v>
      </c>
      <c r="E496" s="171"/>
      <c r="F496" s="171"/>
      <c r="G496" s="171"/>
      <c r="H496" s="171"/>
      <c r="I496" s="171"/>
      <c r="J496" s="172"/>
    </row>
    <row r="497" spans="1:12" ht="20.399999999999999" customHeight="1">
      <c r="A497" s="210" t="s">
        <v>100</v>
      </c>
      <c r="B497" s="211"/>
      <c r="C497" s="212"/>
      <c r="D497" s="213"/>
      <c r="E497" s="214"/>
      <c r="F497" s="214"/>
      <c r="G497" s="214"/>
      <c r="H497" s="214"/>
      <c r="I497" s="214"/>
      <c r="J497" s="215"/>
    </row>
    <row r="498" spans="1:12" ht="20.399999999999999" customHeight="1">
      <c r="A498" s="185" t="s">
        <v>101</v>
      </c>
      <c r="B498" s="186"/>
      <c r="C498" s="187"/>
      <c r="D498" s="207"/>
      <c r="E498" s="208"/>
      <c r="F498" s="208"/>
      <c r="G498" s="208"/>
      <c r="H498" s="208"/>
      <c r="I498" s="208"/>
      <c r="J498" s="209"/>
    </row>
    <row r="499" spans="1:12" ht="20.399999999999999" customHeight="1">
      <c r="A499" s="188" t="s">
        <v>90</v>
      </c>
      <c r="B499" s="189"/>
      <c r="C499" s="190"/>
      <c r="D499" s="216">
        <f>SUM(I502:I531)</f>
        <v>0</v>
      </c>
      <c r="E499" s="217"/>
      <c r="F499" s="217"/>
      <c r="G499" s="217"/>
      <c r="H499" s="217"/>
      <c r="I499" s="52">
        <f>SUMPRODUCT(I502:I531,J502:J531)</f>
        <v>0</v>
      </c>
      <c r="J499" s="51"/>
      <c r="K499" s="69">
        <f>D499</f>
        <v>0</v>
      </c>
      <c r="L499" s="69">
        <f>I499</f>
        <v>0</v>
      </c>
    </row>
    <row r="500" spans="1:12">
      <c r="E500" s="201">
        <f>I499*請求書表紙!$C$22</f>
        <v>0</v>
      </c>
      <c r="F500" s="201"/>
      <c r="G500" s="201"/>
      <c r="H500" s="201"/>
    </row>
    <row r="501" spans="1:12" ht="39" customHeight="1">
      <c r="A501" s="74" t="s">
        <v>98</v>
      </c>
      <c r="B501" s="29" t="s">
        <v>85</v>
      </c>
      <c r="C501" s="29" t="s">
        <v>97</v>
      </c>
      <c r="D501" s="218" t="s">
        <v>87</v>
      </c>
      <c r="E501" s="218"/>
      <c r="F501" s="29" t="s">
        <v>0</v>
      </c>
      <c r="G501" s="50" t="s">
        <v>33</v>
      </c>
      <c r="H501" s="29" t="s">
        <v>88</v>
      </c>
      <c r="I501" s="29" t="s">
        <v>1</v>
      </c>
      <c r="J501" s="53" t="s">
        <v>99</v>
      </c>
    </row>
    <row r="502" spans="1:12" ht="21" customHeight="1">
      <c r="A502" s="75"/>
      <c r="B502" s="41"/>
      <c r="C502" s="43"/>
      <c r="D502" s="202"/>
      <c r="E502" s="203"/>
      <c r="F502" s="88"/>
      <c r="G502" s="42"/>
      <c r="H502" s="88"/>
      <c r="I502" s="90">
        <f>ROUND(F502*H502,0)</f>
        <v>0</v>
      </c>
      <c r="J502" s="54"/>
    </row>
    <row r="503" spans="1:12" ht="21" customHeight="1">
      <c r="A503" s="75"/>
      <c r="B503" s="41"/>
      <c r="C503" s="43"/>
      <c r="D503" s="202"/>
      <c r="E503" s="203"/>
      <c r="F503" s="88"/>
      <c r="G503" s="42"/>
      <c r="H503" s="88"/>
      <c r="I503" s="90">
        <f>ROUND(F503*H503,0)</f>
        <v>0</v>
      </c>
      <c r="J503" s="54">
        <v>0</v>
      </c>
    </row>
    <row r="504" spans="1:12" ht="21" customHeight="1">
      <c r="A504" s="75"/>
      <c r="B504" s="41"/>
      <c r="C504" s="43"/>
      <c r="D504" s="202"/>
      <c r="E504" s="203"/>
      <c r="F504" s="88"/>
      <c r="G504" s="42"/>
      <c r="H504" s="88"/>
      <c r="I504" s="90">
        <f t="shared" ref="I504:I530" si="13">ROUND(F504*H504,0)</f>
        <v>0</v>
      </c>
      <c r="J504" s="54">
        <v>0</v>
      </c>
    </row>
    <row r="505" spans="1:12" ht="21" customHeight="1">
      <c r="A505" s="75"/>
      <c r="B505" s="41"/>
      <c r="C505" s="43"/>
      <c r="D505" s="202"/>
      <c r="E505" s="203"/>
      <c r="F505" s="88"/>
      <c r="G505" s="42"/>
      <c r="H505" s="88"/>
      <c r="I505" s="90">
        <f t="shared" si="13"/>
        <v>0</v>
      </c>
      <c r="J505" s="54"/>
    </row>
    <row r="506" spans="1:12" ht="21" customHeight="1">
      <c r="A506" s="75"/>
      <c r="B506" s="41"/>
      <c r="C506" s="43"/>
      <c r="D506" s="202"/>
      <c r="E506" s="203"/>
      <c r="F506" s="88"/>
      <c r="G506" s="42"/>
      <c r="H506" s="88"/>
      <c r="I506" s="90">
        <f t="shared" si="13"/>
        <v>0</v>
      </c>
      <c r="J506" s="54"/>
    </row>
    <row r="507" spans="1:12" ht="21" customHeight="1">
      <c r="A507" s="75"/>
      <c r="B507" s="41"/>
      <c r="C507" s="43"/>
      <c r="D507" s="202"/>
      <c r="E507" s="203"/>
      <c r="F507" s="88"/>
      <c r="G507" s="42"/>
      <c r="H507" s="88"/>
      <c r="I507" s="90">
        <f t="shared" si="13"/>
        <v>0</v>
      </c>
      <c r="J507" s="54"/>
    </row>
    <row r="508" spans="1:12" ht="21" customHeight="1">
      <c r="A508" s="75"/>
      <c r="B508" s="41"/>
      <c r="C508" s="43"/>
      <c r="D508" s="202"/>
      <c r="E508" s="203"/>
      <c r="F508" s="88"/>
      <c r="G508" s="42"/>
      <c r="H508" s="88"/>
      <c r="I508" s="90">
        <f t="shared" si="13"/>
        <v>0</v>
      </c>
      <c r="J508" s="54"/>
    </row>
    <row r="509" spans="1:12" ht="21" customHeight="1">
      <c r="A509" s="75"/>
      <c r="B509" s="41"/>
      <c r="C509" s="43"/>
      <c r="D509" s="202"/>
      <c r="E509" s="203"/>
      <c r="F509" s="88"/>
      <c r="G509" s="42"/>
      <c r="H509" s="88"/>
      <c r="I509" s="90">
        <f t="shared" si="13"/>
        <v>0</v>
      </c>
      <c r="J509" s="54"/>
    </row>
    <row r="510" spans="1:12" ht="21" customHeight="1">
      <c r="A510" s="75"/>
      <c r="B510" s="41"/>
      <c r="C510" s="43"/>
      <c r="D510" s="202"/>
      <c r="E510" s="203"/>
      <c r="F510" s="88"/>
      <c r="G510" s="42"/>
      <c r="H510" s="88"/>
      <c r="I510" s="90">
        <f t="shared" si="13"/>
        <v>0</v>
      </c>
      <c r="J510" s="54"/>
    </row>
    <row r="511" spans="1:12" ht="21" customHeight="1">
      <c r="A511" s="75"/>
      <c r="B511" s="41"/>
      <c r="C511" s="43"/>
      <c r="D511" s="202"/>
      <c r="E511" s="203"/>
      <c r="F511" s="88"/>
      <c r="G511" s="42"/>
      <c r="H511" s="88"/>
      <c r="I511" s="90">
        <f t="shared" si="13"/>
        <v>0</v>
      </c>
      <c r="J511" s="54"/>
    </row>
    <row r="512" spans="1:12" ht="21" customHeight="1">
      <c r="A512" s="75"/>
      <c r="B512" s="41"/>
      <c r="C512" s="43"/>
      <c r="D512" s="202"/>
      <c r="E512" s="203"/>
      <c r="F512" s="88"/>
      <c r="G512" s="42"/>
      <c r="H512" s="88"/>
      <c r="I512" s="90">
        <f t="shared" si="13"/>
        <v>0</v>
      </c>
      <c r="J512" s="54"/>
    </row>
    <row r="513" spans="1:10" ht="21" customHeight="1">
      <c r="A513" s="75"/>
      <c r="B513" s="41"/>
      <c r="C513" s="43"/>
      <c r="D513" s="202"/>
      <c r="E513" s="203"/>
      <c r="F513" s="88"/>
      <c r="G513" s="42"/>
      <c r="H513" s="88"/>
      <c r="I513" s="90">
        <f t="shared" si="13"/>
        <v>0</v>
      </c>
      <c r="J513" s="54"/>
    </row>
    <row r="514" spans="1:10" ht="21" customHeight="1">
      <c r="A514" s="75"/>
      <c r="B514" s="41"/>
      <c r="C514" s="43"/>
      <c r="D514" s="202"/>
      <c r="E514" s="203"/>
      <c r="F514" s="88"/>
      <c r="G514" s="42"/>
      <c r="H514" s="88"/>
      <c r="I514" s="90">
        <f t="shared" si="13"/>
        <v>0</v>
      </c>
      <c r="J514" s="54"/>
    </row>
    <row r="515" spans="1:10" ht="21" customHeight="1">
      <c r="A515" s="75"/>
      <c r="B515" s="41"/>
      <c r="C515" s="43"/>
      <c r="D515" s="202"/>
      <c r="E515" s="203"/>
      <c r="F515" s="88"/>
      <c r="G515" s="42"/>
      <c r="H515" s="88"/>
      <c r="I515" s="90">
        <f t="shared" si="13"/>
        <v>0</v>
      </c>
      <c r="J515" s="54"/>
    </row>
    <row r="516" spans="1:10" ht="21" customHeight="1">
      <c r="A516" s="75"/>
      <c r="B516" s="41"/>
      <c r="C516" s="43"/>
      <c r="D516" s="202"/>
      <c r="E516" s="203"/>
      <c r="F516" s="88"/>
      <c r="G516" s="42"/>
      <c r="H516" s="88"/>
      <c r="I516" s="90">
        <f t="shared" si="13"/>
        <v>0</v>
      </c>
      <c r="J516" s="54"/>
    </row>
    <row r="517" spans="1:10" ht="21" customHeight="1">
      <c r="A517" s="75"/>
      <c r="B517" s="41"/>
      <c r="C517" s="43"/>
      <c r="D517" s="202"/>
      <c r="E517" s="203"/>
      <c r="F517" s="88"/>
      <c r="G517" s="42"/>
      <c r="H517" s="88"/>
      <c r="I517" s="90">
        <f t="shared" si="13"/>
        <v>0</v>
      </c>
      <c r="J517" s="54"/>
    </row>
    <row r="518" spans="1:10" ht="21" customHeight="1">
      <c r="A518" s="75"/>
      <c r="B518" s="41"/>
      <c r="C518" s="43"/>
      <c r="D518" s="202"/>
      <c r="E518" s="203"/>
      <c r="F518" s="88"/>
      <c r="G518" s="42"/>
      <c r="H518" s="88"/>
      <c r="I518" s="90">
        <f t="shared" si="13"/>
        <v>0</v>
      </c>
      <c r="J518" s="54"/>
    </row>
    <row r="519" spans="1:10" ht="21" customHeight="1">
      <c r="A519" s="75"/>
      <c r="B519" s="41"/>
      <c r="C519" s="43"/>
      <c r="D519" s="202"/>
      <c r="E519" s="203"/>
      <c r="F519" s="88"/>
      <c r="G519" s="42"/>
      <c r="H519" s="88"/>
      <c r="I519" s="90">
        <f t="shared" si="13"/>
        <v>0</v>
      </c>
      <c r="J519" s="54"/>
    </row>
    <row r="520" spans="1:10" ht="21" customHeight="1">
      <c r="A520" s="75"/>
      <c r="B520" s="41"/>
      <c r="C520" s="43"/>
      <c r="D520" s="202"/>
      <c r="E520" s="203"/>
      <c r="F520" s="88"/>
      <c r="G520" s="42"/>
      <c r="H520" s="88"/>
      <c r="I520" s="90">
        <f t="shared" si="13"/>
        <v>0</v>
      </c>
      <c r="J520" s="54"/>
    </row>
    <row r="521" spans="1:10" ht="21" customHeight="1">
      <c r="A521" s="75"/>
      <c r="B521" s="41"/>
      <c r="C521" s="43"/>
      <c r="D521" s="202"/>
      <c r="E521" s="203"/>
      <c r="F521" s="88"/>
      <c r="G521" s="42"/>
      <c r="H521" s="88"/>
      <c r="I521" s="90">
        <f t="shared" si="13"/>
        <v>0</v>
      </c>
      <c r="J521" s="54"/>
    </row>
    <row r="522" spans="1:10" ht="21" customHeight="1">
      <c r="A522" s="75"/>
      <c r="B522" s="41"/>
      <c r="C522" s="43"/>
      <c r="D522" s="202"/>
      <c r="E522" s="203"/>
      <c r="F522" s="88"/>
      <c r="G522" s="42"/>
      <c r="H522" s="88"/>
      <c r="I522" s="90">
        <f t="shared" si="13"/>
        <v>0</v>
      </c>
      <c r="J522" s="54"/>
    </row>
    <row r="523" spans="1:10" ht="21" customHeight="1">
      <c r="A523" s="75"/>
      <c r="B523" s="41"/>
      <c r="C523" s="43"/>
      <c r="D523" s="202"/>
      <c r="E523" s="203"/>
      <c r="F523" s="88"/>
      <c r="G523" s="42"/>
      <c r="H523" s="88"/>
      <c r="I523" s="90">
        <f t="shared" si="13"/>
        <v>0</v>
      </c>
      <c r="J523" s="54"/>
    </row>
    <row r="524" spans="1:10" ht="21" customHeight="1">
      <c r="A524" s="75"/>
      <c r="B524" s="41"/>
      <c r="C524" s="43"/>
      <c r="D524" s="202"/>
      <c r="E524" s="203"/>
      <c r="F524" s="88"/>
      <c r="G524" s="42"/>
      <c r="H524" s="88"/>
      <c r="I524" s="90">
        <f t="shared" si="13"/>
        <v>0</v>
      </c>
      <c r="J524" s="54"/>
    </row>
    <row r="525" spans="1:10" ht="21" customHeight="1">
      <c r="A525" s="75"/>
      <c r="B525" s="41"/>
      <c r="C525" s="43"/>
      <c r="D525" s="202"/>
      <c r="E525" s="203"/>
      <c r="F525" s="88"/>
      <c r="G525" s="42"/>
      <c r="H525" s="88"/>
      <c r="I525" s="90">
        <f t="shared" si="13"/>
        <v>0</v>
      </c>
      <c r="J525" s="54"/>
    </row>
    <row r="526" spans="1:10" ht="21" customHeight="1">
      <c r="A526" s="75"/>
      <c r="B526" s="41"/>
      <c r="C526" s="43"/>
      <c r="D526" s="202"/>
      <c r="E526" s="203"/>
      <c r="F526" s="88"/>
      <c r="G526" s="42"/>
      <c r="H526" s="88"/>
      <c r="I526" s="90">
        <f t="shared" si="13"/>
        <v>0</v>
      </c>
      <c r="J526" s="54"/>
    </row>
    <row r="527" spans="1:10" ht="21" customHeight="1">
      <c r="A527" s="75"/>
      <c r="B527" s="41"/>
      <c r="C527" s="43"/>
      <c r="D527" s="202"/>
      <c r="E527" s="203"/>
      <c r="F527" s="88"/>
      <c r="G527" s="42"/>
      <c r="H527" s="88"/>
      <c r="I527" s="90">
        <f t="shared" si="13"/>
        <v>0</v>
      </c>
      <c r="J527" s="54"/>
    </row>
    <row r="528" spans="1:10" ht="21" customHeight="1">
      <c r="A528" s="75"/>
      <c r="B528" s="41"/>
      <c r="C528" s="43"/>
      <c r="D528" s="202"/>
      <c r="E528" s="203"/>
      <c r="F528" s="88"/>
      <c r="G528" s="42"/>
      <c r="H528" s="88"/>
      <c r="I528" s="90">
        <f t="shared" si="13"/>
        <v>0</v>
      </c>
      <c r="J528" s="54"/>
    </row>
    <row r="529" spans="1:12" ht="21" customHeight="1">
      <c r="A529" s="75"/>
      <c r="B529" s="41"/>
      <c r="C529" s="43"/>
      <c r="D529" s="202"/>
      <c r="E529" s="203"/>
      <c r="F529" s="88"/>
      <c r="G529" s="42"/>
      <c r="H529" s="88"/>
      <c r="I529" s="90">
        <f t="shared" si="13"/>
        <v>0</v>
      </c>
      <c r="J529" s="54"/>
    </row>
    <row r="530" spans="1:12" ht="21" customHeight="1">
      <c r="A530" s="75"/>
      <c r="B530" s="41"/>
      <c r="C530" s="43"/>
      <c r="D530" s="202"/>
      <c r="E530" s="203"/>
      <c r="F530" s="88"/>
      <c r="G530" s="42"/>
      <c r="H530" s="88"/>
      <c r="I530" s="90">
        <f t="shared" si="13"/>
        <v>0</v>
      </c>
      <c r="J530" s="54"/>
    </row>
    <row r="531" spans="1:12" ht="21" customHeight="1">
      <c r="A531" s="76"/>
      <c r="B531" s="41"/>
      <c r="C531" s="43"/>
      <c r="D531" s="204"/>
      <c r="E531" s="205"/>
      <c r="F531" s="89"/>
      <c r="G531" s="44"/>
      <c r="H531" s="89"/>
      <c r="I531" s="91">
        <f>ROUND(F531*H531,0)</f>
        <v>0</v>
      </c>
      <c r="J531" s="55"/>
    </row>
    <row r="532" spans="1:12" ht="21" customHeight="1">
      <c r="A532" s="77"/>
      <c r="B532" s="63"/>
      <c r="C532" s="63"/>
      <c r="D532" s="64"/>
      <c r="E532" s="64"/>
      <c r="F532" s="65"/>
      <c r="G532" s="66"/>
      <c r="H532" s="67"/>
      <c r="I532" s="15"/>
      <c r="J532" s="66"/>
    </row>
    <row r="533" spans="1:12" ht="31.95" customHeight="1">
      <c r="C533" s="30"/>
      <c r="D533" s="206" t="s">
        <v>84</v>
      </c>
      <c r="E533" s="206"/>
      <c r="F533" s="206"/>
      <c r="G533" s="206"/>
      <c r="H533" s="153">
        <f>請求書表紙!$I$3</f>
        <v>44286</v>
      </c>
      <c r="I533" s="153"/>
      <c r="J533" s="153"/>
    </row>
    <row r="534" spans="1:12" ht="20.399999999999999" customHeight="1">
      <c r="A534" s="167" t="s">
        <v>11</v>
      </c>
      <c r="B534" s="168"/>
      <c r="C534" s="169"/>
      <c r="D534" s="170" t="str">
        <f>請求書表紙!$H$14&amp;"  ("&amp;請求書表紙!$H$13&amp;")"</f>
        <v xml:space="preserve">  (   )</v>
      </c>
      <c r="E534" s="171"/>
      <c r="F534" s="171"/>
      <c r="G534" s="171"/>
      <c r="H534" s="171"/>
      <c r="I534" s="171"/>
      <c r="J534" s="172"/>
    </row>
    <row r="535" spans="1:12" ht="20.399999999999999" customHeight="1">
      <c r="A535" s="210" t="s">
        <v>100</v>
      </c>
      <c r="B535" s="211"/>
      <c r="C535" s="212"/>
      <c r="D535" s="213"/>
      <c r="E535" s="214"/>
      <c r="F535" s="214"/>
      <c r="G535" s="214"/>
      <c r="H535" s="214"/>
      <c r="I535" s="214"/>
      <c r="J535" s="215"/>
    </row>
    <row r="536" spans="1:12" ht="20.399999999999999" customHeight="1">
      <c r="A536" s="185" t="s">
        <v>101</v>
      </c>
      <c r="B536" s="186"/>
      <c r="C536" s="187"/>
      <c r="D536" s="207"/>
      <c r="E536" s="208"/>
      <c r="F536" s="208"/>
      <c r="G536" s="208"/>
      <c r="H536" s="208"/>
      <c r="I536" s="208"/>
      <c r="J536" s="209"/>
    </row>
    <row r="537" spans="1:12" ht="20.399999999999999" customHeight="1">
      <c r="A537" s="188" t="s">
        <v>90</v>
      </c>
      <c r="B537" s="189"/>
      <c r="C537" s="190"/>
      <c r="D537" s="216">
        <f>SUM(I540:I569)</f>
        <v>0</v>
      </c>
      <c r="E537" s="217"/>
      <c r="F537" s="217"/>
      <c r="G537" s="217"/>
      <c r="H537" s="217"/>
      <c r="I537" s="52">
        <f>SUMPRODUCT(I540:I569,J540:J569)</f>
        <v>0</v>
      </c>
      <c r="J537" s="51"/>
      <c r="K537" s="69">
        <f>D537</f>
        <v>0</v>
      </c>
      <c r="L537" s="69">
        <f>I537</f>
        <v>0</v>
      </c>
    </row>
    <row r="538" spans="1:12">
      <c r="E538" s="201">
        <f>I537*請求書表紙!$C$22</f>
        <v>0</v>
      </c>
      <c r="F538" s="201"/>
      <c r="G538" s="201"/>
      <c r="H538" s="201"/>
    </row>
    <row r="539" spans="1:12" ht="39" customHeight="1">
      <c r="A539" s="74" t="s">
        <v>98</v>
      </c>
      <c r="B539" s="29" t="s">
        <v>85</v>
      </c>
      <c r="C539" s="29" t="s">
        <v>97</v>
      </c>
      <c r="D539" s="218" t="s">
        <v>87</v>
      </c>
      <c r="E539" s="218"/>
      <c r="F539" s="29" t="s">
        <v>0</v>
      </c>
      <c r="G539" s="50" t="s">
        <v>33</v>
      </c>
      <c r="H539" s="29" t="s">
        <v>88</v>
      </c>
      <c r="I539" s="29" t="s">
        <v>1</v>
      </c>
      <c r="J539" s="53" t="s">
        <v>99</v>
      </c>
    </row>
    <row r="540" spans="1:12" ht="21" customHeight="1">
      <c r="A540" s="75"/>
      <c r="B540" s="41"/>
      <c r="C540" s="43"/>
      <c r="D540" s="202"/>
      <c r="E540" s="203"/>
      <c r="F540" s="88"/>
      <c r="G540" s="42"/>
      <c r="H540" s="88"/>
      <c r="I540" s="90">
        <f>ROUND(F540*H540,0)</f>
        <v>0</v>
      </c>
      <c r="J540" s="54"/>
    </row>
    <row r="541" spans="1:12" ht="21" customHeight="1">
      <c r="A541" s="75"/>
      <c r="B541" s="41"/>
      <c r="C541" s="43"/>
      <c r="D541" s="202"/>
      <c r="E541" s="203"/>
      <c r="F541" s="88"/>
      <c r="G541" s="42"/>
      <c r="H541" s="88"/>
      <c r="I541" s="90">
        <f>ROUND(F541*H541,0)</f>
        <v>0</v>
      </c>
      <c r="J541" s="54">
        <v>0</v>
      </c>
    </row>
    <row r="542" spans="1:12" ht="21" customHeight="1">
      <c r="A542" s="75"/>
      <c r="B542" s="41"/>
      <c r="C542" s="43"/>
      <c r="D542" s="202"/>
      <c r="E542" s="203"/>
      <c r="F542" s="88"/>
      <c r="G542" s="42"/>
      <c r="H542" s="88"/>
      <c r="I542" s="90">
        <f t="shared" ref="I542:I568" si="14">ROUND(F542*H542,0)</f>
        <v>0</v>
      </c>
      <c r="J542" s="54">
        <v>0</v>
      </c>
    </row>
    <row r="543" spans="1:12" ht="21" customHeight="1">
      <c r="A543" s="75"/>
      <c r="B543" s="41"/>
      <c r="C543" s="43"/>
      <c r="D543" s="202"/>
      <c r="E543" s="203"/>
      <c r="F543" s="88"/>
      <c r="G543" s="42"/>
      <c r="H543" s="88"/>
      <c r="I543" s="90">
        <f t="shared" si="14"/>
        <v>0</v>
      </c>
      <c r="J543" s="54"/>
    </row>
    <row r="544" spans="1:12" ht="21" customHeight="1">
      <c r="A544" s="75"/>
      <c r="B544" s="41"/>
      <c r="C544" s="43"/>
      <c r="D544" s="202"/>
      <c r="E544" s="203"/>
      <c r="F544" s="88"/>
      <c r="G544" s="42"/>
      <c r="H544" s="88"/>
      <c r="I544" s="90">
        <f t="shared" si="14"/>
        <v>0</v>
      </c>
      <c r="J544" s="54"/>
    </row>
    <row r="545" spans="1:10" ht="21" customHeight="1">
      <c r="A545" s="75"/>
      <c r="B545" s="41"/>
      <c r="C545" s="43"/>
      <c r="D545" s="202"/>
      <c r="E545" s="203"/>
      <c r="F545" s="88"/>
      <c r="G545" s="42"/>
      <c r="H545" s="88"/>
      <c r="I545" s="90">
        <f t="shared" si="14"/>
        <v>0</v>
      </c>
      <c r="J545" s="54"/>
    </row>
    <row r="546" spans="1:10" ht="21" customHeight="1">
      <c r="A546" s="75"/>
      <c r="B546" s="41"/>
      <c r="C546" s="43"/>
      <c r="D546" s="202"/>
      <c r="E546" s="203"/>
      <c r="F546" s="88"/>
      <c r="G546" s="42"/>
      <c r="H546" s="88"/>
      <c r="I546" s="90">
        <f t="shared" si="14"/>
        <v>0</v>
      </c>
      <c r="J546" s="54"/>
    </row>
    <row r="547" spans="1:10" ht="21" customHeight="1">
      <c r="A547" s="75"/>
      <c r="B547" s="41"/>
      <c r="C547" s="43"/>
      <c r="D547" s="202"/>
      <c r="E547" s="203"/>
      <c r="F547" s="88"/>
      <c r="G547" s="42"/>
      <c r="H547" s="88"/>
      <c r="I547" s="90">
        <f t="shared" si="14"/>
        <v>0</v>
      </c>
      <c r="J547" s="54"/>
    </row>
    <row r="548" spans="1:10" ht="21" customHeight="1">
      <c r="A548" s="75"/>
      <c r="B548" s="41"/>
      <c r="C548" s="43"/>
      <c r="D548" s="202"/>
      <c r="E548" s="203"/>
      <c r="F548" s="88"/>
      <c r="G548" s="42"/>
      <c r="H548" s="88"/>
      <c r="I548" s="90">
        <f t="shared" si="14"/>
        <v>0</v>
      </c>
      <c r="J548" s="54"/>
    </row>
    <row r="549" spans="1:10" ht="21" customHeight="1">
      <c r="A549" s="75"/>
      <c r="B549" s="41"/>
      <c r="C549" s="43"/>
      <c r="D549" s="202"/>
      <c r="E549" s="203"/>
      <c r="F549" s="88"/>
      <c r="G549" s="42"/>
      <c r="H549" s="88"/>
      <c r="I549" s="90">
        <f t="shared" si="14"/>
        <v>0</v>
      </c>
      <c r="J549" s="54"/>
    </row>
    <row r="550" spans="1:10" ht="21" customHeight="1">
      <c r="A550" s="75"/>
      <c r="B550" s="41"/>
      <c r="C550" s="43"/>
      <c r="D550" s="202"/>
      <c r="E550" s="203"/>
      <c r="F550" s="88"/>
      <c r="G550" s="42"/>
      <c r="H550" s="88"/>
      <c r="I550" s="90">
        <f t="shared" si="14"/>
        <v>0</v>
      </c>
      <c r="J550" s="54"/>
    </row>
    <row r="551" spans="1:10" ht="21" customHeight="1">
      <c r="A551" s="75"/>
      <c r="B551" s="41"/>
      <c r="C551" s="43"/>
      <c r="D551" s="202"/>
      <c r="E551" s="203"/>
      <c r="F551" s="88"/>
      <c r="G551" s="42"/>
      <c r="H551" s="88"/>
      <c r="I551" s="90">
        <f t="shared" si="14"/>
        <v>0</v>
      </c>
      <c r="J551" s="54"/>
    </row>
    <row r="552" spans="1:10" ht="21" customHeight="1">
      <c r="A552" s="75"/>
      <c r="B552" s="41"/>
      <c r="C552" s="43"/>
      <c r="D552" s="202"/>
      <c r="E552" s="203"/>
      <c r="F552" s="88"/>
      <c r="G552" s="42"/>
      <c r="H552" s="88"/>
      <c r="I552" s="90">
        <f t="shared" si="14"/>
        <v>0</v>
      </c>
      <c r="J552" s="54"/>
    </row>
    <row r="553" spans="1:10" ht="21" customHeight="1">
      <c r="A553" s="75"/>
      <c r="B553" s="41"/>
      <c r="C553" s="43"/>
      <c r="D553" s="202"/>
      <c r="E553" s="203"/>
      <c r="F553" s="88"/>
      <c r="G553" s="42"/>
      <c r="H553" s="88"/>
      <c r="I553" s="90">
        <f t="shared" si="14"/>
        <v>0</v>
      </c>
      <c r="J553" s="54"/>
    </row>
    <row r="554" spans="1:10" ht="21" customHeight="1">
      <c r="A554" s="75"/>
      <c r="B554" s="41"/>
      <c r="C554" s="43"/>
      <c r="D554" s="202"/>
      <c r="E554" s="203"/>
      <c r="F554" s="88"/>
      <c r="G554" s="42"/>
      <c r="H554" s="88"/>
      <c r="I554" s="90">
        <f t="shared" si="14"/>
        <v>0</v>
      </c>
      <c r="J554" s="54"/>
    </row>
    <row r="555" spans="1:10" ht="21" customHeight="1">
      <c r="A555" s="75"/>
      <c r="B555" s="41"/>
      <c r="C555" s="43"/>
      <c r="D555" s="202"/>
      <c r="E555" s="203"/>
      <c r="F555" s="88"/>
      <c r="G555" s="42"/>
      <c r="H555" s="88"/>
      <c r="I555" s="90">
        <f t="shared" si="14"/>
        <v>0</v>
      </c>
      <c r="J555" s="54"/>
    </row>
    <row r="556" spans="1:10" ht="21" customHeight="1">
      <c r="A556" s="75"/>
      <c r="B556" s="41"/>
      <c r="C556" s="43"/>
      <c r="D556" s="202"/>
      <c r="E556" s="203"/>
      <c r="F556" s="88"/>
      <c r="G556" s="42"/>
      <c r="H556" s="88"/>
      <c r="I556" s="90">
        <f t="shared" si="14"/>
        <v>0</v>
      </c>
      <c r="J556" s="54"/>
    </row>
    <row r="557" spans="1:10" ht="21" customHeight="1">
      <c r="A557" s="75"/>
      <c r="B557" s="41"/>
      <c r="C557" s="43"/>
      <c r="D557" s="202"/>
      <c r="E557" s="203"/>
      <c r="F557" s="88"/>
      <c r="G557" s="42"/>
      <c r="H557" s="88"/>
      <c r="I557" s="90">
        <f t="shared" si="14"/>
        <v>0</v>
      </c>
      <c r="J557" s="54"/>
    </row>
    <row r="558" spans="1:10" ht="21" customHeight="1">
      <c r="A558" s="75"/>
      <c r="B558" s="41"/>
      <c r="C558" s="43"/>
      <c r="D558" s="202"/>
      <c r="E558" s="203"/>
      <c r="F558" s="88"/>
      <c r="G558" s="42"/>
      <c r="H558" s="88"/>
      <c r="I558" s="90">
        <f t="shared" si="14"/>
        <v>0</v>
      </c>
      <c r="J558" s="54"/>
    </row>
    <row r="559" spans="1:10" ht="21" customHeight="1">
      <c r="A559" s="75"/>
      <c r="B559" s="41"/>
      <c r="C559" s="43"/>
      <c r="D559" s="202"/>
      <c r="E559" s="203"/>
      <c r="F559" s="88"/>
      <c r="G559" s="42"/>
      <c r="H559" s="88"/>
      <c r="I559" s="90">
        <f t="shared" si="14"/>
        <v>0</v>
      </c>
      <c r="J559" s="54"/>
    </row>
    <row r="560" spans="1:10" ht="21" customHeight="1">
      <c r="A560" s="75"/>
      <c r="B560" s="41"/>
      <c r="C560" s="43"/>
      <c r="D560" s="202"/>
      <c r="E560" s="203"/>
      <c r="F560" s="88"/>
      <c r="G560" s="42"/>
      <c r="H560" s="88"/>
      <c r="I560" s="90">
        <f t="shared" si="14"/>
        <v>0</v>
      </c>
      <c r="J560" s="54"/>
    </row>
    <row r="561" spans="1:12" ht="21" customHeight="1">
      <c r="A561" s="75"/>
      <c r="B561" s="41"/>
      <c r="C561" s="43"/>
      <c r="D561" s="202"/>
      <c r="E561" s="203"/>
      <c r="F561" s="88"/>
      <c r="G561" s="42"/>
      <c r="H561" s="88"/>
      <c r="I561" s="90">
        <f t="shared" si="14"/>
        <v>0</v>
      </c>
      <c r="J561" s="54"/>
    </row>
    <row r="562" spans="1:12" ht="21" customHeight="1">
      <c r="A562" s="75"/>
      <c r="B562" s="41"/>
      <c r="C562" s="43"/>
      <c r="D562" s="202"/>
      <c r="E562" s="203"/>
      <c r="F562" s="88"/>
      <c r="G562" s="42"/>
      <c r="H562" s="88"/>
      <c r="I562" s="90">
        <f t="shared" si="14"/>
        <v>0</v>
      </c>
      <c r="J562" s="54"/>
    </row>
    <row r="563" spans="1:12" ht="21" customHeight="1">
      <c r="A563" s="75"/>
      <c r="B563" s="41"/>
      <c r="C563" s="43"/>
      <c r="D563" s="202"/>
      <c r="E563" s="203"/>
      <c r="F563" s="88"/>
      <c r="G563" s="42"/>
      <c r="H563" s="88"/>
      <c r="I563" s="90">
        <f t="shared" si="14"/>
        <v>0</v>
      </c>
      <c r="J563" s="54"/>
    </row>
    <row r="564" spans="1:12" ht="21" customHeight="1">
      <c r="A564" s="75"/>
      <c r="B564" s="41"/>
      <c r="C564" s="43"/>
      <c r="D564" s="202"/>
      <c r="E564" s="203"/>
      <c r="F564" s="88"/>
      <c r="G564" s="42"/>
      <c r="H564" s="88"/>
      <c r="I564" s="90">
        <f t="shared" si="14"/>
        <v>0</v>
      </c>
      <c r="J564" s="54"/>
    </row>
    <row r="565" spans="1:12" ht="21" customHeight="1">
      <c r="A565" s="75"/>
      <c r="B565" s="41"/>
      <c r="C565" s="43"/>
      <c r="D565" s="202"/>
      <c r="E565" s="203"/>
      <c r="F565" s="88"/>
      <c r="G565" s="42"/>
      <c r="H565" s="88"/>
      <c r="I565" s="90">
        <f t="shared" si="14"/>
        <v>0</v>
      </c>
      <c r="J565" s="54"/>
    </row>
    <row r="566" spans="1:12" ht="21" customHeight="1">
      <c r="A566" s="75"/>
      <c r="B566" s="41"/>
      <c r="C566" s="43"/>
      <c r="D566" s="202"/>
      <c r="E566" s="203"/>
      <c r="F566" s="88"/>
      <c r="G566" s="42"/>
      <c r="H566" s="88"/>
      <c r="I566" s="90">
        <f t="shared" si="14"/>
        <v>0</v>
      </c>
      <c r="J566" s="54"/>
    </row>
    <row r="567" spans="1:12" ht="21" customHeight="1">
      <c r="A567" s="75"/>
      <c r="B567" s="41"/>
      <c r="C567" s="43"/>
      <c r="D567" s="202"/>
      <c r="E567" s="203"/>
      <c r="F567" s="88"/>
      <c r="G567" s="42"/>
      <c r="H567" s="88"/>
      <c r="I567" s="90">
        <f t="shared" si="14"/>
        <v>0</v>
      </c>
      <c r="J567" s="54"/>
    </row>
    <row r="568" spans="1:12" ht="21" customHeight="1">
      <c r="A568" s="75"/>
      <c r="B568" s="41"/>
      <c r="C568" s="43"/>
      <c r="D568" s="202"/>
      <c r="E568" s="203"/>
      <c r="F568" s="88"/>
      <c r="G568" s="42"/>
      <c r="H568" s="88"/>
      <c r="I568" s="90">
        <f t="shared" si="14"/>
        <v>0</v>
      </c>
      <c r="J568" s="54"/>
    </row>
    <row r="569" spans="1:12" ht="21" customHeight="1">
      <c r="A569" s="76"/>
      <c r="B569" s="41"/>
      <c r="C569" s="43"/>
      <c r="D569" s="204"/>
      <c r="E569" s="205"/>
      <c r="F569" s="89"/>
      <c r="G569" s="44"/>
      <c r="H569" s="89"/>
      <c r="I569" s="91">
        <f>ROUND(F569*H569,0)</f>
        <v>0</v>
      </c>
      <c r="J569" s="55"/>
    </row>
    <row r="570" spans="1:12" ht="21" customHeight="1">
      <c r="A570" s="77"/>
      <c r="B570" s="63"/>
      <c r="C570" s="63"/>
      <c r="D570" s="64"/>
      <c r="E570" s="64"/>
      <c r="F570" s="65"/>
      <c r="G570" s="66"/>
      <c r="H570" s="67"/>
      <c r="I570" s="15"/>
      <c r="J570" s="66"/>
    </row>
    <row r="571" spans="1:12" ht="31.95" customHeight="1">
      <c r="C571" s="30"/>
      <c r="D571" s="206" t="s">
        <v>84</v>
      </c>
      <c r="E571" s="206"/>
      <c r="F571" s="206"/>
      <c r="G571" s="206"/>
      <c r="H571" s="153">
        <f>請求書表紙!$I$3</f>
        <v>44286</v>
      </c>
      <c r="I571" s="153"/>
      <c r="J571" s="153"/>
    </row>
    <row r="572" spans="1:12" ht="20.399999999999999" customHeight="1">
      <c r="A572" s="167" t="s">
        <v>11</v>
      </c>
      <c r="B572" s="168"/>
      <c r="C572" s="169"/>
      <c r="D572" s="170" t="str">
        <f>請求書表紙!$H$14&amp;"  ("&amp;請求書表紙!$H$13&amp;")"</f>
        <v xml:space="preserve">  (   )</v>
      </c>
      <c r="E572" s="171"/>
      <c r="F572" s="171"/>
      <c r="G572" s="171"/>
      <c r="H572" s="171"/>
      <c r="I572" s="171"/>
      <c r="J572" s="172"/>
    </row>
    <row r="573" spans="1:12" ht="20.399999999999999" customHeight="1">
      <c r="A573" s="210" t="s">
        <v>100</v>
      </c>
      <c r="B573" s="211"/>
      <c r="C573" s="212"/>
      <c r="D573" s="213"/>
      <c r="E573" s="214"/>
      <c r="F573" s="214"/>
      <c r="G573" s="214"/>
      <c r="H573" s="214"/>
      <c r="I573" s="214"/>
      <c r="J573" s="215"/>
    </row>
    <row r="574" spans="1:12" ht="20.399999999999999" customHeight="1">
      <c r="A574" s="185" t="s">
        <v>101</v>
      </c>
      <c r="B574" s="186"/>
      <c r="C574" s="187"/>
      <c r="D574" s="207"/>
      <c r="E574" s="208"/>
      <c r="F574" s="208"/>
      <c r="G574" s="208"/>
      <c r="H574" s="208"/>
      <c r="I574" s="208"/>
      <c r="J574" s="209"/>
    </row>
    <row r="575" spans="1:12" ht="20.399999999999999" customHeight="1">
      <c r="A575" s="188" t="s">
        <v>90</v>
      </c>
      <c r="B575" s="189"/>
      <c r="C575" s="190"/>
      <c r="D575" s="216">
        <f>SUM(I578:I607)</f>
        <v>0</v>
      </c>
      <c r="E575" s="217"/>
      <c r="F575" s="217"/>
      <c r="G575" s="217"/>
      <c r="H575" s="217"/>
      <c r="I575" s="52">
        <f>SUMPRODUCT(I578:I607,J578:J607)</f>
        <v>0</v>
      </c>
      <c r="J575" s="51"/>
      <c r="K575" s="69">
        <f>D575</f>
        <v>0</v>
      </c>
      <c r="L575" s="69">
        <f>I575</f>
        <v>0</v>
      </c>
    </row>
    <row r="576" spans="1:12">
      <c r="E576" s="201">
        <f>I575*請求書表紙!$C$22</f>
        <v>0</v>
      </c>
      <c r="F576" s="201"/>
      <c r="G576" s="201"/>
      <c r="H576" s="201"/>
    </row>
    <row r="577" spans="1:10" ht="39" customHeight="1">
      <c r="A577" s="74" t="s">
        <v>98</v>
      </c>
      <c r="B577" s="29" t="s">
        <v>85</v>
      </c>
      <c r="C577" s="29" t="s">
        <v>97</v>
      </c>
      <c r="D577" s="218" t="s">
        <v>87</v>
      </c>
      <c r="E577" s="218"/>
      <c r="F577" s="29" t="s">
        <v>0</v>
      </c>
      <c r="G577" s="50" t="s">
        <v>33</v>
      </c>
      <c r="H577" s="29" t="s">
        <v>88</v>
      </c>
      <c r="I577" s="29" t="s">
        <v>1</v>
      </c>
      <c r="J577" s="53" t="s">
        <v>99</v>
      </c>
    </row>
    <row r="578" spans="1:10" ht="21" customHeight="1">
      <c r="A578" s="75"/>
      <c r="B578" s="41"/>
      <c r="C578" s="43"/>
      <c r="D578" s="202"/>
      <c r="E578" s="203"/>
      <c r="F578" s="88"/>
      <c r="G578" s="42"/>
      <c r="H578" s="88"/>
      <c r="I578" s="90">
        <f>ROUND(F578*H578,0)</f>
        <v>0</v>
      </c>
      <c r="J578" s="54"/>
    </row>
    <row r="579" spans="1:10" ht="21" customHeight="1">
      <c r="A579" s="75"/>
      <c r="B579" s="41"/>
      <c r="C579" s="43"/>
      <c r="D579" s="202"/>
      <c r="E579" s="203"/>
      <c r="F579" s="88"/>
      <c r="G579" s="42"/>
      <c r="H579" s="88"/>
      <c r="I579" s="90">
        <f>ROUND(F579*H579,0)</f>
        <v>0</v>
      </c>
      <c r="J579" s="54">
        <v>0</v>
      </c>
    </row>
    <row r="580" spans="1:10" ht="21" customHeight="1">
      <c r="A580" s="75"/>
      <c r="B580" s="41"/>
      <c r="C580" s="43"/>
      <c r="D580" s="202"/>
      <c r="E580" s="203"/>
      <c r="F580" s="88"/>
      <c r="G580" s="42"/>
      <c r="H580" s="88"/>
      <c r="I580" s="90">
        <f t="shared" ref="I580:I606" si="15">ROUND(F580*H580,0)</f>
        <v>0</v>
      </c>
      <c r="J580" s="54">
        <v>0</v>
      </c>
    </row>
    <row r="581" spans="1:10" ht="21" customHeight="1">
      <c r="A581" s="75"/>
      <c r="B581" s="41"/>
      <c r="C581" s="43"/>
      <c r="D581" s="202"/>
      <c r="E581" s="203"/>
      <c r="F581" s="88"/>
      <c r="G581" s="42"/>
      <c r="H581" s="88"/>
      <c r="I581" s="90">
        <f t="shared" si="15"/>
        <v>0</v>
      </c>
      <c r="J581" s="54"/>
    </row>
    <row r="582" spans="1:10" ht="21" customHeight="1">
      <c r="A582" s="75"/>
      <c r="B582" s="41"/>
      <c r="C582" s="43"/>
      <c r="D582" s="202"/>
      <c r="E582" s="203"/>
      <c r="F582" s="88"/>
      <c r="G582" s="42"/>
      <c r="H582" s="88"/>
      <c r="I582" s="90">
        <f t="shared" si="15"/>
        <v>0</v>
      </c>
      <c r="J582" s="54"/>
    </row>
    <row r="583" spans="1:10" ht="21" customHeight="1">
      <c r="A583" s="75"/>
      <c r="B583" s="41"/>
      <c r="C583" s="43"/>
      <c r="D583" s="202"/>
      <c r="E583" s="203"/>
      <c r="F583" s="88"/>
      <c r="G583" s="42"/>
      <c r="H583" s="88"/>
      <c r="I583" s="90">
        <f t="shared" si="15"/>
        <v>0</v>
      </c>
      <c r="J583" s="54"/>
    </row>
    <row r="584" spans="1:10" ht="21" customHeight="1">
      <c r="A584" s="75"/>
      <c r="B584" s="41"/>
      <c r="C584" s="43"/>
      <c r="D584" s="202"/>
      <c r="E584" s="203"/>
      <c r="F584" s="88"/>
      <c r="G584" s="42"/>
      <c r="H584" s="88"/>
      <c r="I584" s="90">
        <f t="shared" si="15"/>
        <v>0</v>
      </c>
      <c r="J584" s="54"/>
    </row>
    <row r="585" spans="1:10" ht="21" customHeight="1">
      <c r="A585" s="75"/>
      <c r="B585" s="41"/>
      <c r="C585" s="43"/>
      <c r="D585" s="202"/>
      <c r="E585" s="203"/>
      <c r="F585" s="88"/>
      <c r="G585" s="42"/>
      <c r="H585" s="88"/>
      <c r="I585" s="90">
        <f t="shared" si="15"/>
        <v>0</v>
      </c>
      <c r="J585" s="54"/>
    </row>
    <row r="586" spans="1:10" ht="21" customHeight="1">
      <c r="A586" s="75"/>
      <c r="B586" s="41"/>
      <c r="C586" s="43"/>
      <c r="D586" s="202"/>
      <c r="E586" s="203"/>
      <c r="F586" s="88"/>
      <c r="G586" s="42"/>
      <c r="H586" s="88"/>
      <c r="I586" s="90">
        <f t="shared" si="15"/>
        <v>0</v>
      </c>
      <c r="J586" s="54"/>
    </row>
    <row r="587" spans="1:10" ht="21" customHeight="1">
      <c r="A587" s="75"/>
      <c r="B587" s="41"/>
      <c r="C587" s="43"/>
      <c r="D587" s="202"/>
      <c r="E587" s="203"/>
      <c r="F587" s="88"/>
      <c r="G587" s="42"/>
      <c r="H587" s="88"/>
      <c r="I587" s="90">
        <f t="shared" si="15"/>
        <v>0</v>
      </c>
      <c r="J587" s="54"/>
    </row>
    <row r="588" spans="1:10" ht="21" customHeight="1">
      <c r="A588" s="75"/>
      <c r="B588" s="41"/>
      <c r="C588" s="43"/>
      <c r="D588" s="202"/>
      <c r="E588" s="203"/>
      <c r="F588" s="88"/>
      <c r="G588" s="42"/>
      <c r="H588" s="88"/>
      <c r="I588" s="90">
        <f t="shared" si="15"/>
        <v>0</v>
      </c>
      <c r="J588" s="54"/>
    </row>
    <row r="589" spans="1:10" ht="21" customHeight="1">
      <c r="A589" s="75"/>
      <c r="B589" s="41"/>
      <c r="C589" s="43"/>
      <c r="D589" s="202"/>
      <c r="E589" s="203"/>
      <c r="F589" s="88"/>
      <c r="G589" s="42"/>
      <c r="H589" s="88"/>
      <c r="I589" s="90">
        <f t="shared" si="15"/>
        <v>0</v>
      </c>
      <c r="J589" s="54"/>
    </row>
    <row r="590" spans="1:10" ht="21" customHeight="1">
      <c r="A590" s="75"/>
      <c r="B590" s="41"/>
      <c r="C590" s="43"/>
      <c r="D590" s="202"/>
      <c r="E590" s="203"/>
      <c r="F590" s="88"/>
      <c r="G590" s="42"/>
      <c r="H590" s="88"/>
      <c r="I590" s="90">
        <f t="shared" si="15"/>
        <v>0</v>
      </c>
      <c r="J590" s="54"/>
    </row>
    <row r="591" spans="1:10" ht="21" customHeight="1">
      <c r="A591" s="75"/>
      <c r="B591" s="41"/>
      <c r="C591" s="43"/>
      <c r="D591" s="202"/>
      <c r="E591" s="203"/>
      <c r="F591" s="88"/>
      <c r="G591" s="42"/>
      <c r="H591" s="88"/>
      <c r="I591" s="90">
        <f t="shared" si="15"/>
        <v>0</v>
      </c>
      <c r="J591" s="54"/>
    </row>
    <row r="592" spans="1:10" ht="21" customHeight="1">
      <c r="A592" s="75"/>
      <c r="B592" s="41"/>
      <c r="C592" s="43"/>
      <c r="D592" s="202"/>
      <c r="E592" s="203"/>
      <c r="F592" s="88"/>
      <c r="G592" s="42"/>
      <c r="H592" s="88"/>
      <c r="I592" s="90">
        <f t="shared" si="15"/>
        <v>0</v>
      </c>
      <c r="J592" s="54"/>
    </row>
    <row r="593" spans="1:10" ht="21" customHeight="1">
      <c r="A593" s="75"/>
      <c r="B593" s="41"/>
      <c r="C593" s="43"/>
      <c r="D593" s="202"/>
      <c r="E593" s="203"/>
      <c r="F593" s="88"/>
      <c r="G593" s="42"/>
      <c r="H593" s="88"/>
      <c r="I593" s="90">
        <f t="shared" si="15"/>
        <v>0</v>
      </c>
      <c r="J593" s="54"/>
    </row>
    <row r="594" spans="1:10" ht="21" customHeight="1">
      <c r="A594" s="75"/>
      <c r="B594" s="41"/>
      <c r="C594" s="43"/>
      <c r="D594" s="202"/>
      <c r="E594" s="203"/>
      <c r="F594" s="88"/>
      <c r="G594" s="42"/>
      <c r="H594" s="88"/>
      <c r="I594" s="90">
        <f t="shared" si="15"/>
        <v>0</v>
      </c>
      <c r="J594" s="54"/>
    </row>
    <row r="595" spans="1:10" ht="21" customHeight="1">
      <c r="A595" s="75"/>
      <c r="B595" s="41"/>
      <c r="C595" s="43"/>
      <c r="D595" s="202"/>
      <c r="E595" s="203"/>
      <c r="F595" s="88"/>
      <c r="G595" s="42"/>
      <c r="H595" s="88"/>
      <c r="I595" s="90">
        <f t="shared" si="15"/>
        <v>0</v>
      </c>
      <c r="J595" s="54"/>
    </row>
    <row r="596" spans="1:10" ht="21" customHeight="1">
      <c r="A596" s="75"/>
      <c r="B596" s="41"/>
      <c r="C596" s="43"/>
      <c r="D596" s="202"/>
      <c r="E596" s="203"/>
      <c r="F596" s="88"/>
      <c r="G596" s="42"/>
      <c r="H596" s="88"/>
      <c r="I596" s="90">
        <f t="shared" si="15"/>
        <v>0</v>
      </c>
      <c r="J596" s="54"/>
    </row>
    <row r="597" spans="1:10" ht="21" customHeight="1">
      <c r="A597" s="75"/>
      <c r="B597" s="41"/>
      <c r="C597" s="43"/>
      <c r="D597" s="202"/>
      <c r="E597" s="203"/>
      <c r="F597" s="88"/>
      <c r="G597" s="42"/>
      <c r="H597" s="88"/>
      <c r="I597" s="90">
        <f t="shared" si="15"/>
        <v>0</v>
      </c>
      <c r="J597" s="54"/>
    </row>
    <row r="598" spans="1:10" ht="21" customHeight="1">
      <c r="A598" s="75"/>
      <c r="B598" s="41"/>
      <c r="C598" s="43"/>
      <c r="D598" s="202"/>
      <c r="E598" s="203"/>
      <c r="F598" s="88"/>
      <c r="G598" s="42"/>
      <c r="H598" s="88"/>
      <c r="I598" s="90">
        <f t="shared" si="15"/>
        <v>0</v>
      </c>
      <c r="J598" s="54"/>
    </row>
    <row r="599" spans="1:10" ht="21" customHeight="1">
      <c r="A599" s="75"/>
      <c r="B599" s="41"/>
      <c r="C599" s="43"/>
      <c r="D599" s="202"/>
      <c r="E599" s="203"/>
      <c r="F599" s="88"/>
      <c r="G599" s="42"/>
      <c r="H599" s="88"/>
      <c r="I599" s="90">
        <f t="shared" si="15"/>
        <v>0</v>
      </c>
      <c r="J599" s="54"/>
    </row>
    <row r="600" spans="1:10" ht="21" customHeight="1">
      <c r="A600" s="75"/>
      <c r="B600" s="41"/>
      <c r="C600" s="43"/>
      <c r="D600" s="202"/>
      <c r="E600" s="203"/>
      <c r="F600" s="88"/>
      <c r="G600" s="42"/>
      <c r="H600" s="88"/>
      <c r="I600" s="90">
        <f t="shared" si="15"/>
        <v>0</v>
      </c>
      <c r="J600" s="54"/>
    </row>
    <row r="601" spans="1:10" ht="21" customHeight="1">
      <c r="A601" s="75"/>
      <c r="B601" s="41"/>
      <c r="C601" s="43"/>
      <c r="D601" s="202"/>
      <c r="E601" s="203"/>
      <c r="F601" s="88"/>
      <c r="G601" s="42"/>
      <c r="H601" s="88"/>
      <c r="I601" s="90">
        <f t="shared" si="15"/>
        <v>0</v>
      </c>
      <c r="J601" s="54"/>
    </row>
    <row r="602" spans="1:10" ht="21" customHeight="1">
      <c r="A602" s="75"/>
      <c r="B602" s="41"/>
      <c r="C602" s="43"/>
      <c r="D602" s="202"/>
      <c r="E602" s="203"/>
      <c r="F602" s="88"/>
      <c r="G602" s="42"/>
      <c r="H602" s="88"/>
      <c r="I602" s="90">
        <f t="shared" si="15"/>
        <v>0</v>
      </c>
      <c r="J602" s="54"/>
    </row>
    <row r="603" spans="1:10" ht="21" customHeight="1">
      <c r="A603" s="75"/>
      <c r="B603" s="41"/>
      <c r="C603" s="43"/>
      <c r="D603" s="202"/>
      <c r="E603" s="203"/>
      <c r="F603" s="88"/>
      <c r="G603" s="42"/>
      <c r="H603" s="88"/>
      <c r="I603" s="90">
        <f t="shared" si="15"/>
        <v>0</v>
      </c>
      <c r="J603" s="54"/>
    </row>
    <row r="604" spans="1:10" ht="21" customHeight="1">
      <c r="A604" s="75"/>
      <c r="B604" s="41"/>
      <c r="C604" s="43"/>
      <c r="D604" s="202"/>
      <c r="E604" s="203"/>
      <c r="F604" s="88"/>
      <c r="G604" s="42"/>
      <c r="H604" s="88"/>
      <c r="I604" s="90">
        <f t="shared" si="15"/>
        <v>0</v>
      </c>
      <c r="J604" s="54"/>
    </row>
    <row r="605" spans="1:10" ht="21" customHeight="1">
      <c r="A605" s="75"/>
      <c r="B605" s="41"/>
      <c r="C605" s="43"/>
      <c r="D605" s="202"/>
      <c r="E605" s="203"/>
      <c r="F605" s="88"/>
      <c r="G605" s="42"/>
      <c r="H605" s="88"/>
      <c r="I605" s="90">
        <f t="shared" si="15"/>
        <v>0</v>
      </c>
      <c r="J605" s="54"/>
    </row>
    <row r="606" spans="1:10" ht="21" customHeight="1">
      <c r="A606" s="75"/>
      <c r="B606" s="41"/>
      <c r="C606" s="43"/>
      <c r="D606" s="202"/>
      <c r="E606" s="203"/>
      <c r="F606" s="88"/>
      <c r="G606" s="42"/>
      <c r="H606" s="88"/>
      <c r="I606" s="90">
        <f t="shared" si="15"/>
        <v>0</v>
      </c>
      <c r="J606" s="54"/>
    </row>
    <row r="607" spans="1:10" ht="21" customHeight="1">
      <c r="A607" s="76"/>
      <c r="B607" s="41"/>
      <c r="C607" s="43"/>
      <c r="D607" s="204"/>
      <c r="E607" s="205"/>
      <c r="F607" s="89"/>
      <c r="G607" s="44"/>
      <c r="H607" s="89"/>
      <c r="I607" s="91">
        <f>ROUND(F607*H607,0)</f>
        <v>0</v>
      </c>
      <c r="J607" s="55"/>
    </row>
    <row r="608" spans="1:10" ht="21" customHeight="1">
      <c r="A608" s="77"/>
      <c r="B608" s="63"/>
      <c r="C608" s="63"/>
      <c r="D608" s="64"/>
      <c r="E608" s="64"/>
      <c r="F608" s="65"/>
      <c r="G608" s="66"/>
      <c r="H608" s="67"/>
      <c r="I608" s="15"/>
      <c r="J608" s="66"/>
    </row>
    <row r="609" spans="1:12" ht="31.95" customHeight="1">
      <c r="C609" s="30"/>
      <c r="D609" s="206" t="s">
        <v>84</v>
      </c>
      <c r="E609" s="206"/>
      <c r="F609" s="206"/>
      <c r="G609" s="206"/>
      <c r="H609" s="153">
        <f>請求書表紙!$I$3</f>
        <v>44286</v>
      </c>
      <c r="I609" s="153"/>
      <c r="J609" s="153"/>
    </row>
    <row r="610" spans="1:12" ht="20.399999999999999" customHeight="1">
      <c r="A610" s="167" t="s">
        <v>11</v>
      </c>
      <c r="B610" s="168"/>
      <c r="C610" s="169"/>
      <c r="D610" s="170" t="str">
        <f>請求書表紙!$H$14&amp;"  ("&amp;請求書表紙!$H$13&amp;")"</f>
        <v xml:space="preserve">  (   )</v>
      </c>
      <c r="E610" s="171"/>
      <c r="F610" s="171"/>
      <c r="G610" s="171"/>
      <c r="H610" s="171"/>
      <c r="I610" s="171"/>
      <c r="J610" s="172"/>
    </row>
    <row r="611" spans="1:12" ht="20.399999999999999" customHeight="1">
      <c r="A611" s="210" t="s">
        <v>100</v>
      </c>
      <c r="B611" s="211"/>
      <c r="C611" s="212"/>
      <c r="D611" s="213"/>
      <c r="E611" s="214"/>
      <c r="F611" s="214"/>
      <c r="G611" s="214"/>
      <c r="H611" s="214"/>
      <c r="I611" s="214"/>
      <c r="J611" s="215"/>
    </row>
    <row r="612" spans="1:12" ht="20.399999999999999" customHeight="1">
      <c r="A612" s="185" t="s">
        <v>101</v>
      </c>
      <c r="B612" s="186"/>
      <c r="C612" s="187"/>
      <c r="D612" s="207"/>
      <c r="E612" s="208"/>
      <c r="F612" s="208"/>
      <c r="G612" s="208"/>
      <c r="H612" s="208"/>
      <c r="I612" s="208"/>
      <c r="J612" s="209"/>
    </row>
    <row r="613" spans="1:12" ht="20.399999999999999" customHeight="1">
      <c r="A613" s="188" t="s">
        <v>90</v>
      </c>
      <c r="B613" s="189"/>
      <c r="C613" s="190"/>
      <c r="D613" s="216">
        <f>SUM(I616:I645)</f>
        <v>0</v>
      </c>
      <c r="E613" s="217"/>
      <c r="F613" s="217"/>
      <c r="G613" s="217"/>
      <c r="H613" s="217"/>
      <c r="I613" s="52">
        <f>SUMPRODUCT(I616:I645,J616:J645)</f>
        <v>0</v>
      </c>
      <c r="J613" s="51"/>
      <c r="K613" s="69">
        <f>D613</f>
        <v>0</v>
      </c>
      <c r="L613" s="69">
        <f>I613</f>
        <v>0</v>
      </c>
    </row>
    <row r="614" spans="1:12">
      <c r="E614" s="201">
        <f>I613*請求書表紙!$C$22</f>
        <v>0</v>
      </c>
      <c r="F614" s="201"/>
      <c r="G614" s="201"/>
      <c r="H614" s="201"/>
    </row>
    <row r="615" spans="1:12" ht="39" customHeight="1">
      <c r="A615" s="74" t="s">
        <v>98</v>
      </c>
      <c r="B615" s="29" t="s">
        <v>85</v>
      </c>
      <c r="C615" s="29" t="s">
        <v>97</v>
      </c>
      <c r="D615" s="218" t="s">
        <v>87</v>
      </c>
      <c r="E615" s="218"/>
      <c r="F615" s="29" t="s">
        <v>0</v>
      </c>
      <c r="G615" s="50" t="s">
        <v>33</v>
      </c>
      <c r="H615" s="29" t="s">
        <v>88</v>
      </c>
      <c r="I615" s="29" t="s">
        <v>1</v>
      </c>
      <c r="J615" s="53" t="s">
        <v>99</v>
      </c>
    </row>
    <row r="616" spans="1:12" ht="21" customHeight="1">
      <c r="A616" s="75"/>
      <c r="B616" s="41"/>
      <c r="C616" s="43"/>
      <c r="D616" s="202"/>
      <c r="E616" s="203"/>
      <c r="F616" s="88"/>
      <c r="G616" s="42"/>
      <c r="H616" s="88"/>
      <c r="I616" s="90">
        <f>ROUND(F616*H616,0)</f>
        <v>0</v>
      </c>
      <c r="J616" s="54"/>
    </row>
    <row r="617" spans="1:12" ht="21" customHeight="1">
      <c r="A617" s="75"/>
      <c r="B617" s="41"/>
      <c r="C617" s="43"/>
      <c r="D617" s="202"/>
      <c r="E617" s="203"/>
      <c r="F617" s="88"/>
      <c r="G617" s="42"/>
      <c r="H617" s="88"/>
      <c r="I617" s="90">
        <f>ROUND(F617*H617,0)</f>
        <v>0</v>
      </c>
      <c r="J617" s="54">
        <v>0</v>
      </c>
    </row>
    <row r="618" spans="1:12" ht="21" customHeight="1">
      <c r="A618" s="75"/>
      <c r="B618" s="41"/>
      <c r="C618" s="43"/>
      <c r="D618" s="202"/>
      <c r="E618" s="203"/>
      <c r="F618" s="88"/>
      <c r="G618" s="42"/>
      <c r="H618" s="88"/>
      <c r="I618" s="90">
        <f t="shared" ref="I618:I644" si="16">ROUND(F618*H618,0)</f>
        <v>0</v>
      </c>
      <c r="J618" s="54">
        <v>0</v>
      </c>
    </row>
    <row r="619" spans="1:12" ht="21" customHeight="1">
      <c r="A619" s="75"/>
      <c r="B619" s="41"/>
      <c r="C619" s="43"/>
      <c r="D619" s="202"/>
      <c r="E619" s="203"/>
      <c r="F619" s="88"/>
      <c r="G619" s="42"/>
      <c r="H619" s="88"/>
      <c r="I619" s="90">
        <f t="shared" si="16"/>
        <v>0</v>
      </c>
      <c r="J619" s="54"/>
    </row>
    <row r="620" spans="1:12" ht="21" customHeight="1">
      <c r="A620" s="75"/>
      <c r="B620" s="41"/>
      <c r="C620" s="43"/>
      <c r="D620" s="202"/>
      <c r="E620" s="203"/>
      <c r="F620" s="88"/>
      <c r="G620" s="42"/>
      <c r="H620" s="88"/>
      <c r="I620" s="90">
        <f t="shared" si="16"/>
        <v>0</v>
      </c>
      <c r="J620" s="54"/>
    </row>
    <row r="621" spans="1:12" ht="21" customHeight="1">
      <c r="A621" s="75"/>
      <c r="B621" s="41"/>
      <c r="C621" s="43"/>
      <c r="D621" s="202"/>
      <c r="E621" s="203"/>
      <c r="F621" s="88"/>
      <c r="G621" s="42"/>
      <c r="H621" s="88"/>
      <c r="I621" s="90">
        <f t="shared" si="16"/>
        <v>0</v>
      </c>
      <c r="J621" s="54"/>
    </row>
    <row r="622" spans="1:12" ht="21" customHeight="1">
      <c r="A622" s="75"/>
      <c r="B622" s="41"/>
      <c r="C622" s="43"/>
      <c r="D622" s="202"/>
      <c r="E622" s="203"/>
      <c r="F622" s="88"/>
      <c r="G622" s="42"/>
      <c r="H622" s="88"/>
      <c r="I622" s="90">
        <f t="shared" si="16"/>
        <v>0</v>
      </c>
      <c r="J622" s="54"/>
    </row>
    <row r="623" spans="1:12" ht="21" customHeight="1">
      <c r="A623" s="75"/>
      <c r="B623" s="41"/>
      <c r="C623" s="43"/>
      <c r="D623" s="202"/>
      <c r="E623" s="203"/>
      <c r="F623" s="88"/>
      <c r="G623" s="42"/>
      <c r="H623" s="88"/>
      <c r="I623" s="90">
        <f t="shared" si="16"/>
        <v>0</v>
      </c>
      <c r="J623" s="54"/>
    </row>
    <row r="624" spans="1:12" ht="21" customHeight="1">
      <c r="A624" s="75"/>
      <c r="B624" s="41"/>
      <c r="C624" s="43"/>
      <c r="D624" s="202"/>
      <c r="E624" s="203"/>
      <c r="F624" s="88"/>
      <c r="G624" s="42"/>
      <c r="H624" s="88"/>
      <c r="I624" s="90">
        <f t="shared" si="16"/>
        <v>0</v>
      </c>
      <c r="J624" s="54"/>
    </row>
    <row r="625" spans="1:10" ht="21" customHeight="1">
      <c r="A625" s="75"/>
      <c r="B625" s="41"/>
      <c r="C625" s="43"/>
      <c r="D625" s="202"/>
      <c r="E625" s="203"/>
      <c r="F625" s="88"/>
      <c r="G625" s="42"/>
      <c r="H625" s="88"/>
      <c r="I625" s="90">
        <f t="shared" si="16"/>
        <v>0</v>
      </c>
      <c r="J625" s="54"/>
    </row>
    <row r="626" spans="1:10" ht="21" customHeight="1">
      <c r="A626" s="75"/>
      <c r="B626" s="41"/>
      <c r="C626" s="43"/>
      <c r="D626" s="202"/>
      <c r="E626" s="203"/>
      <c r="F626" s="88"/>
      <c r="G626" s="42"/>
      <c r="H626" s="88"/>
      <c r="I626" s="90">
        <f t="shared" si="16"/>
        <v>0</v>
      </c>
      <c r="J626" s="54"/>
    </row>
    <row r="627" spans="1:10" ht="21" customHeight="1">
      <c r="A627" s="75"/>
      <c r="B627" s="41"/>
      <c r="C627" s="43"/>
      <c r="D627" s="202"/>
      <c r="E627" s="203"/>
      <c r="F627" s="88"/>
      <c r="G627" s="42"/>
      <c r="H627" s="88"/>
      <c r="I627" s="90">
        <f t="shared" si="16"/>
        <v>0</v>
      </c>
      <c r="J627" s="54"/>
    </row>
    <row r="628" spans="1:10" ht="21" customHeight="1">
      <c r="A628" s="75"/>
      <c r="B628" s="41"/>
      <c r="C628" s="43"/>
      <c r="D628" s="202"/>
      <c r="E628" s="203"/>
      <c r="F628" s="88"/>
      <c r="G628" s="42"/>
      <c r="H628" s="88"/>
      <c r="I628" s="90">
        <f t="shared" si="16"/>
        <v>0</v>
      </c>
      <c r="J628" s="54"/>
    </row>
    <row r="629" spans="1:10" ht="21" customHeight="1">
      <c r="A629" s="75"/>
      <c r="B629" s="41"/>
      <c r="C629" s="43"/>
      <c r="D629" s="202"/>
      <c r="E629" s="203"/>
      <c r="F629" s="88"/>
      <c r="G629" s="42"/>
      <c r="H629" s="88"/>
      <c r="I629" s="90">
        <f t="shared" si="16"/>
        <v>0</v>
      </c>
      <c r="J629" s="54"/>
    </row>
    <row r="630" spans="1:10" ht="21" customHeight="1">
      <c r="A630" s="75"/>
      <c r="B630" s="41"/>
      <c r="C630" s="43"/>
      <c r="D630" s="202"/>
      <c r="E630" s="203"/>
      <c r="F630" s="88"/>
      <c r="G630" s="42"/>
      <c r="H630" s="88"/>
      <c r="I630" s="90">
        <f t="shared" si="16"/>
        <v>0</v>
      </c>
      <c r="J630" s="54"/>
    </row>
    <row r="631" spans="1:10" ht="21" customHeight="1">
      <c r="A631" s="75"/>
      <c r="B631" s="41"/>
      <c r="C631" s="43"/>
      <c r="D631" s="202"/>
      <c r="E631" s="203"/>
      <c r="F631" s="88"/>
      <c r="G631" s="42"/>
      <c r="H631" s="88"/>
      <c r="I631" s="90">
        <f t="shared" si="16"/>
        <v>0</v>
      </c>
      <c r="J631" s="54"/>
    </row>
    <row r="632" spans="1:10" ht="21" customHeight="1">
      <c r="A632" s="75"/>
      <c r="B632" s="41"/>
      <c r="C632" s="43"/>
      <c r="D632" s="202"/>
      <c r="E632" s="203"/>
      <c r="F632" s="88"/>
      <c r="G632" s="42"/>
      <c r="H632" s="88"/>
      <c r="I632" s="90">
        <f t="shared" si="16"/>
        <v>0</v>
      </c>
      <c r="J632" s="54"/>
    </row>
    <row r="633" spans="1:10" ht="21" customHeight="1">
      <c r="A633" s="75"/>
      <c r="B633" s="41"/>
      <c r="C633" s="43"/>
      <c r="D633" s="202"/>
      <c r="E633" s="203"/>
      <c r="F633" s="88"/>
      <c r="G633" s="42"/>
      <c r="H633" s="88"/>
      <c r="I633" s="90">
        <f t="shared" si="16"/>
        <v>0</v>
      </c>
      <c r="J633" s="54"/>
    </row>
    <row r="634" spans="1:10" ht="21" customHeight="1">
      <c r="A634" s="75"/>
      <c r="B634" s="41"/>
      <c r="C634" s="43"/>
      <c r="D634" s="202"/>
      <c r="E634" s="203"/>
      <c r="F634" s="88"/>
      <c r="G634" s="42"/>
      <c r="H634" s="88"/>
      <c r="I634" s="90">
        <f t="shared" si="16"/>
        <v>0</v>
      </c>
      <c r="J634" s="54"/>
    </row>
    <row r="635" spans="1:10" ht="21" customHeight="1">
      <c r="A635" s="75"/>
      <c r="B635" s="41"/>
      <c r="C635" s="43"/>
      <c r="D635" s="202"/>
      <c r="E635" s="203"/>
      <c r="F635" s="88"/>
      <c r="G635" s="42"/>
      <c r="H635" s="88"/>
      <c r="I635" s="90">
        <f t="shared" si="16"/>
        <v>0</v>
      </c>
      <c r="J635" s="54"/>
    </row>
    <row r="636" spans="1:10" ht="21" customHeight="1">
      <c r="A636" s="75"/>
      <c r="B636" s="41"/>
      <c r="C636" s="43"/>
      <c r="D636" s="202"/>
      <c r="E636" s="203"/>
      <c r="F636" s="88"/>
      <c r="G636" s="42"/>
      <c r="H636" s="88"/>
      <c r="I636" s="90">
        <f t="shared" si="16"/>
        <v>0</v>
      </c>
      <c r="J636" s="54"/>
    </row>
    <row r="637" spans="1:10" ht="21" customHeight="1">
      <c r="A637" s="75"/>
      <c r="B637" s="41"/>
      <c r="C637" s="43"/>
      <c r="D637" s="202"/>
      <c r="E637" s="203"/>
      <c r="F637" s="88"/>
      <c r="G637" s="42"/>
      <c r="H637" s="88"/>
      <c r="I637" s="90">
        <f t="shared" si="16"/>
        <v>0</v>
      </c>
      <c r="J637" s="54"/>
    </row>
    <row r="638" spans="1:10" ht="21" customHeight="1">
      <c r="A638" s="75"/>
      <c r="B638" s="41"/>
      <c r="C638" s="43"/>
      <c r="D638" s="202"/>
      <c r="E638" s="203"/>
      <c r="F638" s="88"/>
      <c r="G638" s="42"/>
      <c r="H638" s="88"/>
      <c r="I638" s="90">
        <f t="shared" si="16"/>
        <v>0</v>
      </c>
      <c r="J638" s="54"/>
    </row>
    <row r="639" spans="1:10" ht="21" customHeight="1">
      <c r="A639" s="75"/>
      <c r="B639" s="41"/>
      <c r="C639" s="43"/>
      <c r="D639" s="202"/>
      <c r="E639" s="203"/>
      <c r="F639" s="88"/>
      <c r="G639" s="42"/>
      <c r="H639" s="88"/>
      <c r="I639" s="90">
        <f t="shared" si="16"/>
        <v>0</v>
      </c>
      <c r="J639" s="54"/>
    </row>
    <row r="640" spans="1:10" ht="21" customHeight="1">
      <c r="A640" s="75"/>
      <c r="B640" s="41"/>
      <c r="C640" s="43"/>
      <c r="D640" s="202"/>
      <c r="E640" s="203"/>
      <c r="F640" s="88"/>
      <c r="G640" s="42"/>
      <c r="H640" s="88"/>
      <c r="I640" s="90">
        <f t="shared" si="16"/>
        <v>0</v>
      </c>
      <c r="J640" s="54"/>
    </row>
    <row r="641" spans="1:12" ht="21" customHeight="1">
      <c r="A641" s="75"/>
      <c r="B641" s="41"/>
      <c r="C641" s="43"/>
      <c r="D641" s="202"/>
      <c r="E641" s="203"/>
      <c r="F641" s="88"/>
      <c r="G641" s="42"/>
      <c r="H641" s="88"/>
      <c r="I641" s="90">
        <f t="shared" si="16"/>
        <v>0</v>
      </c>
      <c r="J641" s="54"/>
    </row>
    <row r="642" spans="1:12" ht="21" customHeight="1">
      <c r="A642" s="75"/>
      <c r="B642" s="41"/>
      <c r="C642" s="43"/>
      <c r="D642" s="202"/>
      <c r="E642" s="203"/>
      <c r="F642" s="88"/>
      <c r="G642" s="42"/>
      <c r="H642" s="88"/>
      <c r="I642" s="90">
        <f t="shared" si="16"/>
        <v>0</v>
      </c>
      <c r="J642" s="54"/>
    </row>
    <row r="643" spans="1:12" ht="21" customHeight="1">
      <c r="A643" s="75"/>
      <c r="B643" s="41"/>
      <c r="C643" s="43"/>
      <c r="D643" s="202"/>
      <c r="E643" s="203"/>
      <c r="F643" s="88"/>
      <c r="G643" s="42"/>
      <c r="H643" s="88"/>
      <c r="I643" s="90">
        <f t="shared" si="16"/>
        <v>0</v>
      </c>
      <c r="J643" s="54"/>
    </row>
    <row r="644" spans="1:12" ht="21" customHeight="1">
      <c r="A644" s="75"/>
      <c r="B644" s="41"/>
      <c r="C644" s="43"/>
      <c r="D644" s="202"/>
      <c r="E644" s="203"/>
      <c r="F644" s="88"/>
      <c r="G644" s="42"/>
      <c r="H644" s="88"/>
      <c r="I644" s="90">
        <f t="shared" si="16"/>
        <v>0</v>
      </c>
      <c r="J644" s="54"/>
    </row>
    <row r="645" spans="1:12" ht="21" customHeight="1">
      <c r="A645" s="76"/>
      <c r="B645" s="41"/>
      <c r="C645" s="43"/>
      <c r="D645" s="204"/>
      <c r="E645" s="205"/>
      <c r="F645" s="89"/>
      <c r="G645" s="44"/>
      <c r="H645" s="89"/>
      <c r="I645" s="91">
        <f>ROUND(F645*H645,0)</f>
        <v>0</v>
      </c>
      <c r="J645" s="55"/>
    </row>
    <row r="646" spans="1:12" ht="21" customHeight="1">
      <c r="A646" s="78"/>
      <c r="B646" s="59"/>
      <c r="C646" s="59"/>
      <c r="D646" s="60"/>
      <c r="E646" s="60"/>
      <c r="F646" s="61"/>
      <c r="G646" s="62"/>
      <c r="H646" s="68"/>
      <c r="I646" s="3"/>
      <c r="J646" s="62"/>
    </row>
    <row r="647" spans="1:12" ht="31.95" customHeight="1">
      <c r="C647" s="30"/>
      <c r="D647" s="206" t="s">
        <v>84</v>
      </c>
      <c r="E647" s="206"/>
      <c r="F647" s="206"/>
      <c r="G647" s="206"/>
      <c r="H647" s="153">
        <f>請求書表紙!$I$3</f>
        <v>44286</v>
      </c>
      <c r="I647" s="153"/>
      <c r="J647" s="153"/>
    </row>
    <row r="648" spans="1:12" ht="20.399999999999999" customHeight="1">
      <c r="A648" s="167" t="s">
        <v>11</v>
      </c>
      <c r="B648" s="168"/>
      <c r="C648" s="169"/>
      <c r="D648" s="170" t="str">
        <f>請求書表紙!$H$14&amp;"  ("&amp;請求書表紙!$H$13&amp;")"</f>
        <v xml:space="preserve">  (   )</v>
      </c>
      <c r="E648" s="171"/>
      <c r="F648" s="171"/>
      <c r="G648" s="171"/>
      <c r="H648" s="171"/>
      <c r="I648" s="171"/>
      <c r="J648" s="172"/>
    </row>
    <row r="649" spans="1:12" ht="20.399999999999999" customHeight="1">
      <c r="A649" s="210" t="s">
        <v>100</v>
      </c>
      <c r="B649" s="211"/>
      <c r="C649" s="212"/>
      <c r="D649" s="213"/>
      <c r="E649" s="214"/>
      <c r="F649" s="214"/>
      <c r="G649" s="214"/>
      <c r="H649" s="214"/>
      <c r="I649" s="214"/>
      <c r="J649" s="215"/>
    </row>
    <row r="650" spans="1:12" ht="20.399999999999999" customHeight="1">
      <c r="A650" s="185" t="s">
        <v>101</v>
      </c>
      <c r="B650" s="186"/>
      <c r="C650" s="187"/>
      <c r="D650" s="207"/>
      <c r="E650" s="208"/>
      <c r="F650" s="208"/>
      <c r="G650" s="208"/>
      <c r="H650" s="208"/>
      <c r="I650" s="208"/>
      <c r="J650" s="209"/>
    </row>
    <row r="651" spans="1:12" ht="20.399999999999999" customHeight="1">
      <c r="A651" s="188" t="s">
        <v>90</v>
      </c>
      <c r="B651" s="189"/>
      <c r="C651" s="190"/>
      <c r="D651" s="216">
        <f>SUM(I654:I683)</f>
        <v>0</v>
      </c>
      <c r="E651" s="217"/>
      <c r="F651" s="217"/>
      <c r="G651" s="217"/>
      <c r="H651" s="217"/>
      <c r="I651" s="52">
        <f>SUMPRODUCT(I654:I683,J654:J683)</f>
        <v>0</v>
      </c>
      <c r="J651" s="51"/>
      <c r="K651" s="69">
        <f>D651</f>
        <v>0</v>
      </c>
      <c r="L651" s="69">
        <f>I651</f>
        <v>0</v>
      </c>
    </row>
    <row r="652" spans="1:12">
      <c r="E652" s="201">
        <f>I651*請求書表紙!$C$22</f>
        <v>0</v>
      </c>
      <c r="F652" s="201"/>
      <c r="G652" s="201"/>
      <c r="H652" s="201"/>
    </row>
    <row r="653" spans="1:12" ht="39" customHeight="1">
      <c r="A653" s="74" t="s">
        <v>98</v>
      </c>
      <c r="B653" s="29" t="s">
        <v>85</v>
      </c>
      <c r="C653" s="29" t="s">
        <v>97</v>
      </c>
      <c r="D653" s="218" t="s">
        <v>87</v>
      </c>
      <c r="E653" s="218"/>
      <c r="F653" s="29" t="s">
        <v>0</v>
      </c>
      <c r="G653" s="50" t="s">
        <v>33</v>
      </c>
      <c r="H653" s="29" t="s">
        <v>88</v>
      </c>
      <c r="I653" s="29" t="s">
        <v>1</v>
      </c>
      <c r="J653" s="53" t="s">
        <v>99</v>
      </c>
    </row>
    <row r="654" spans="1:12" ht="21" customHeight="1">
      <c r="A654" s="75"/>
      <c r="B654" s="41"/>
      <c r="C654" s="43"/>
      <c r="D654" s="202"/>
      <c r="E654" s="203"/>
      <c r="F654" s="88"/>
      <c r="G654" s="42"/>
      <c r="H654" s="88"/>
      <c r="I654" s="90">
        <f>ROUND(F654*H654,0)</f>
        <v>0</v>
      </c>
      <c r="J654" s="54"/>
    </row>
    <row r="655" spans="1:12" ht="21" customHeight="1">
      <c r="A655" s="75"/>
      <c r="B655" s="41"/>
      <c r="C655" s="43"/>
      <c r="D655" s="202"/>
      <c r="E655" s="203"/>
      <c r="F655" s="88"/>
      <c r="G655" s="42"/>
      <c r="H655" s="88"/>
      <c r="I655" s="90">
        <f>ROUND(F655*H655,0)</f>
        <v>0</v>
      </c>
      <c r="J655" s="54">
        <v>0</v>
      </c>
    </row>
    <row r="656" spans="1:12" ht="21" customHeight="1">
      <c r="A656" s="75"/>
      <c r="B656" s="41"/>
      <c r="C656" s="43"/>
      <c r="D656" s="202"/>
      <c r="E656" s="203"/>
      <c r="F656" s="88"/>
      <c r="G656" s="42"/>
      <c r="H656" s="88"/>
      <c r="I656" s="90">
        <f t="shared" ref="I656:I682" si="17">ROUND(F656*H656,0)</f>
        <v>0</v>
      </c>
      <c r="J656" s="54">
        <v>0</v>
      </c>
    </row>
    <row r="657" spans="1:10" ht="21" customHeight="1">
      <c r="A657" s="75"/>
      <c r="B657" s="41"/>
      <c r="C657" s="43"/>
      <c r="D657" s="202"/>
      <c r="E657" s="203"/>
      <c r="F657" s="88"/>
      <c r="G657" s="42"/>
      <c r="H657" s="88"/>
      <c r="I657" s="90">
        <f t="shared" si="17"/>
        <v>0</v>
      </c>
      <c r="J657" s="54"/>
    </row>
    <row r="658" spans="1:10" ht="21" customHeight="1">
      <c r="A658" s="75"/>
      <c r="B658" s="41"/>
      <c r="C658" s="43"/>
      <c r="D658" s="202"/>
      <c r="E658" s="203"/>
      <c r="F658" s="88"/>
      <c r="G658" s="42"/>
      <c r="H658" s="88"/>
      <c r="I658" s="90">
        <f t="shared" si="17"/>
        <v>0</v>
      </c>
      <c r="J658" s="54"/>
    </row>
    <row r="659" spans="1:10" ht="21" customHeight="1">
      <c r="A659" s="75"/>
      <c r="B659" s="41"/>
      <c r="C659" s="43"/>
      <c r="D659" s="202"/>
      <c r="E659" s="203"/>
      <c r="F659" s="88"/>
      <c r="G659" s="42"/>
      <c r="H659" s="88"/>
      <c r="I659" s="90">
        <f t="shared" si="17"/>
        <v>0</v>
      </c>
      <c r="J659" s="54"/>
    </row>
    <row r="660" spans="1:10" ht="21" customHeight="1">
      <c r="A660" s="75"/>
      <c r="B660" s="41"/>
      <c r="C660" s="43"/>
      <c r="D660" s="202"/>
      <c r="E660" s="203"/>
      <c r="F660" s="88"/>
      <c r="G660" s="42"/>
      <c r="H660" s="88"/>
      <c r="I660" s="90">
        <f t="shared" si="17"/>
        <v>0</v>
      </c>
      <c r="J660" s="54"/>
    </row>
    <row r="661" spans="1:10" ht="21" customHeight="1">
      <c r="A661" s="75"/>
      <c r="B661" s="41"/>
      <c r="C661" s="43"/>
      <c r="D661" s="202"/>
      <c r="E661" s="203"/>
      <c r="F661" s="88"/>
      <c r="G661" s="42"/>
      <c r="H661" s="88"/>
      <c r="I661" s="90">
        <f t="shared" si="17"/>
        <v>0</v>
      </c>
      <c r="J661" s="54"/>
    </row>
    <row r="662" spans="1:10" ht="21" customHeight="1">
      <c r="A662" s="75"/>
      <c r="B662" s="41"/>
      <c r="C662" s="43"/>
      <c r="D662" s="202"/>
      <c r="E662" s="203"/>
      <c r="F662" s="88"/>
      <c r="G662" s="42"/>
      <c r="H662" s="88"/>
      <c r="I662" s="90">
        <f t="shared" si="17"/>
        <v>0</v>
      </c>
      <c r="J662" s="54"/>
    </row>
    <row r="663" spans="1:10" ht="21" customHeight="1">
      <c r="A663" s="75"/>
      <c r="B663" s="41"/>
      <c r="C663" s="43"/>
      <c r="D663" s="202"/>
      <c r="E663" s="203"/>
      <c r="F663" s="88"/>
      <c r="G663" s="42"/>
      <c r="H663" s="88"/>
      <c r="I663" s="90">
        <f t="shared" si="17"/>
        <v>0</v>
      </c>
      <c r="J663" s="54"/>
    </row>
    <row r="664" spans="1:10" ht="21" customHeight="1">
      <c r="A664" s="75"/>
      <c r="B664" s="41"/>
      <c r="C664" s="43"/>
      <c r="D664" s="202"/>
      <c r="E664" s="203"/>
      <c r="F664" s="88"/>
      <c r="G664" s="42"/>
      <c r="H664" s="88"/>
      <c r="I664" s="90">
        <f t="shared" si="17"/>
        <v>0</v>
      </c>
      <c r="J664" s="54"/>
    </row>
    <row r="665" spans="1:10" ht="21" customHeight="1">
      <c r="A665" s="75"/>
      <c r="B665" s="41"/>
      <c r="C665" s="43"/>
      <c r="D665" s="202"/>
      <c r="E665" s="203"/>
      <c r="F665" s="88"/>
      <c r="G665" s="42"/>
      <c r="H665" s="88"/>
      <c r="I665" s="90">
        <f t="shared" si="17"/>
        <v>0</v>
      </c>
      <c r="J665" s="54"/>
    </row>
    <row r="666" spans="1:10" ht="21" customHeight="1">
      <c r="A666" s="75"/>
      <c r="B666" s="41"/>
      <c r="C666" s="43"/>
      <c r="D666" s="202"/>
      <c r="E666" s="203"/>
      <c r="F666" s="88"/>
      <c r="G666" s="42"/>
      <c r="H666" s="88"/>
      <c r="I666" s="90">
        <f t="shared" si="17"/>
        <v>0</v>
      </c>
      <c r="J666" s="54"/>
    </row>
    <row r="667" spans="1:10" ht="21" customHeight="1">
      <c r="A667" s="75"/>
      <c r="B667" s="41"/>
      <c r="C667" s="43"/>
      <c r="D667" s="202"/>
      <c r="E667" s="203"/>
      <c r="F667" s="88"/>
      <c r="G667" s="42"/>
      <c r="H667" s="88"/>
      <c r="I667" s="90">
        <f t="shared" si="17"/>
        <v>0</v>
      </c>
      <c r="J667" s="54"/>
    </row>
    <row r="668" spans="1:10" ht="21" customHeight="1">
      <c r="A668" s="75"/>
      <c r="B668" s="41"/>
      <c r="C668" s="43"/>
      <c r="D668" s="202"/>
      <c r="E668" s="203"/>
      <c r="F668" s="88"/>
      <c r="G668" s="42"/>
      <c r="H668" s="88"/>
      <c r="I668" s="90">
        <f t="shared" si="17"/>
        <v>0</v>
      </c>
      <c r="J668" s="54"/>
    </row>
    <row r="669" spans="1:10" ht="21" customHeight="1">
      <c r="A669" s="75"/>
      <c r="B669" s="41"/>
      <c r="C669" s="43"/>
      <c r="D669" s="202"/>
      <c r="E669" s="203"/>
      <c r="F669" s="88"/>
      <c r="G669" s="42"/>
      <c r="H669" s="88"/>
      <c r="I669" s="90">
        <f t="shared" si="17"/>
        <v>0</v>
      </c>
      <c r="J669" s="54"/>
    </row>
    <row r="670" spans="1:10" ht="21" customHeight="1">
      <c r="A670" s="75"/>
      <c r="B670" s="41"/>
      <c r="C670" s="43"/>
      <c r="D670" s="202"/>
      <c r="E670" s="203"/>
      <c r="F670" s="88"/>
      <c r="G670" s="42"/>
      <c r="H670" s="88"/>
      <c r="I670" s="90">
        <f t="shared" si="17"/>
        <v>0</v>
      </c>
      <c r="J670" s="54"/>
    </row>
    <row r="671" spans="1:10" ht="21" customHeight="1">
      <c r="A671" s="75"/>
      <c r="B671" s="41"/>
      <c r="C671" s="43"/>
      <c r="D671" s="202"/>
      <c r="E671" s="203"/>
      <c r="F671" s="88"/>
      <c r="G671" s="42"/>
      <c r="H671" s="88"/>
      <c r="I671" s="90">
        <f t="shared" si="17"/>
        <v>0</v>
      </c>
      <c r="J671" s="54"/>
    </row>
    <row r="672" spans="1:10" ht="21" customHeight="1">
      <c r="A672" s="75"/>
      <c r="B672" s="41"/>
      <c r="C672" s="43"/>
      <c r="D672" s="202"/>
      <c r="E672" s="203"/>
      <c r="F672" s="88"/>
      <c r="G672" s="42"/>
      <c r="H672" s="88"/>
      <c r="I672" s="90">
        <f t="shared" si="17"/>
        <v>0</v>
      </c>
      <c r="J672" s="54"/>
    </row>
    <row r="673" spans="1:10" ht="21" customHeight="1">
      <c r="A673" s="75"/>
      <c r="B673" s="41"/>
      <c r="C673" s="43"/>
      <c r="D673" s="202"/>
      <c r="E673" s="203"/>
      <c r="F673" s="88"/>
      <c r="G673" s="42"/>
      <c r="H673" s="88"/>
      <c r="I673" s="90">
        <f t="shared" si="17"/>
        <v>0</v>
      </c>
      <c r="J673" s="54"/>
    </row>
    <row r="674" spans="1:10" ht="21" customHeight="1">
      <c r="A674" s="75"/>
      <c r="B674" s="41"/>
      <c r="C674" s="43"/>
      <c r="D674" s="202"/>
      <c r="E674" s="203"/>
      <c r="F674" s="88"/>
      <c r="G674" s="42"/>
      <c r="H674" s="88"/>
      <c r="I674" s="90">
        <f t="shared" si="17"/>
        <v>0</v>
      </c>
      <c r="J674" s="54"/>
    </row>
    <row r="675" spans="1:10" ht="21" customHeight="1">
      <c r="A675" s="75"/>
      <c r="B675" s="41"/>
      <c r="C675" s="43"/>
      <c r="D675" s="202"/>
      <c r="E675" s="203"/>
      <c r="F675" s="88"/>
      <c r="G675" s="42"/>
      <c r="H675" s="88"/>
      <c r="I675" s="90">
        <f t="shared" si="17"/>
        <v>0</v>
      </c>
      <c r="J675" s="54"/>
    </row>
    <row r="676" spans="1:10" ht="21" customHeight="1">
      <c r="A676" s="75"/>
      <c r="B676" s="41"/>
      <c r="C676" s="43"/>
      <c r="D676" s="202"/>
      <c r="E676" s="203"/>
      <c r="F676" s="88"/>
      <c r="G676" s="42"/>
      <c r="H676" s="88"/>
      <c r="I676" s="90">
        <f t="shared" si="17"/>
        <v>0</v>
      </c>
      <c r="J676" s="54"/>
    </row>
    <row r="677" spans="1:10" ht="21" customHeight="1">
      <c r="A677" s="75"/>
      <c r="B677" s="41"/>
      <c r="C677" s="43"/>
      <c r="D677" s="202"/>
      <c r="E677" s="203"/>
      <c r="F677" s="88"/>
      <c r="G677" s="42"/>
      <c r="H677" s="88"/>
      <c r="I677" s="90">
        <f t="shared" si="17"/>
        <v>0</v>
      </c>
      <c r="J677" s="54"/>
    </row>
    <row r="678" spans="1:10" ht="21" customHeight="1">
      <c r="A678" s="75"/>
      <c r="B678" s="41"/>
      <c r="C678" s="43"/>
      <c r="D678" s="202"/>
      <c r="E678" s="203"/>
      <c r="F678" s="88"/>
      <c r="G678" s="42"/>
      <c r="H678" s="88"/>
      <c r="I678" s="90">
        <f t="shared" si="17"/>
        <v>0</v>
      </c>
      <c r="J678" s="54"/>
    </row>
    <row r="679" spans="1:10" ht="21" customHeight="1">
      <c r="A679" s="75"/>
      <c r="B679" s="41"/>
      <c r="C679" s="43"/>
      <c r="D679" s="202"/>
      <c r="E679" s="203"/>
      <c r="F679" s="88"/>
      <c r="G679" s="42"/>
      <c r="H679" s="88"/>
      <c r="I679" s="90">
        <f t="shared" si="17"/>
        <v>0</v>
      </c>
      <c r="J679" s="54"/>
    </row>
    <row r="680" spans="1:10" ht="21" customHeight="1">
      <c r="A680" s="75"/>
      <c r="B680" s="41"/>
      <c r="C680" s="43"/>
      <c r="D680" s="202"/>
      <c r="E680" s="203"/>
      <c r="F680" s="88"/>
      <c r="G680" s="42"/>
      <c r="H680" s="88"/>
      <c r="I680" s="90">
        <f t="shared" si="17"/>
        <v>0</v>
      </c>
      <c r="J680" s="54"/>
    </row>
    <row r="681" spans="1:10" ht="21" customHeight="1">
      <c r="A681" s="75"/>
      <c r="B681" s="41"/>
      <c r="C681" s="43"/>
      <c r="D681" s="202"/>
      <c r="E681" s="203"/>
      <c r="F681" s="88"/>
      <c r="G681" s="42"/>
      <c r="H681" s="88"/>
      <c r="I681" s="90">
        <f t="shared" si="17"/>
        <v>0</v>
      </c>
      <c r="J681" s="54"/>
    </row>
    <row r="682" spans="1:10" ht="21" customHeight="1">
      <c r="A682" s="75"/>
      <c r="B682" s="41"/>
      <c r="C682" s="43"/>
      <c r="D682" s="202"/>
      <c r="E682" s="203"/>
      <c r="F682" s="88"/>
      <c r="G682" s="42"/>
      <c r="H682" s="88"/>
      <c r="I682" s="90">
        <f t="shared" si="17"/>
        <v>0</v>
      </c>
      <c r="J682" s="54"/>
    </row>
    <row r="683" spans="1:10" ht="21" customHeight="1">
      <c r="A683" s="76"/>
      <c r="B683" s="41"/>
      <c r="C683" s="43"/>
      <c r="D683" s="204"/>
      <c r="E683" s="205"/>
      <c r="F683" s="89"/>
      <c r="G683" s="44"/>
      <c r="H683" s="89"/>
      <c r="I683" s="91">
        <f>ROUND(F683*H683,0)</f>
        <v>0</v>
      </c>
      <c r="J683" s="55"/>
    </row>
    <row r="684" spans="1:10" ht="21" customHeight="1">
      <c r="A684" s="77"/>
      <c r="B684" s="63"/>
      <c r="C684" s="63"/>
      <c r="D684" s="64"/>
      <c r="E684" s="64"/>
      <c r="F684" s="65"/>
      <c r="G684" s="66"/>
      <c r="H684" s="67"/>
      <c r="I684" s="15"/>
      <c r="J684" s="66"/>
    </row>
    <row r="685" spans="1:10" ht="31.95" customHeight="1">
      <c r="C685" s="30"/>
      <c r="D685" s="206" t="s">
        <v>84</v>
      </c>
      <c r="E685" s="206"/>
      <c r="F685" s="206"/>
      <c r="G685" s="206"/>
      <c r="H685" s="153">
        <f>請求書表紙!$I$3</f>
        <v>44286</v>
      </c>
      <c r="I685" s="153"/>
      <c r="J685" s="153"/>
    </row>
    <row r="686" spans="1:10" ht="20.399999999999999" customHeight="1">
      <c r="A686" s="167" t="s">
        <v>11</v>
      </c>
      <c r="B686" s="168"/>
      <c r="C686" s="169"/>
      <c r="D686" s="170" t="str">
        <f>請求書表紙!$H$14&amp;"  ("&amp;請求書表紙!$H$13&amp;")"</f>
        <v xml:space="preserve">  (   )</v>
      </c>
      <c r="E686" s="171"/>
      <c r="F686" s="171"/>
      <c r="G686" s="171"/>
      <c r="H686" s="171"/>
      <c r="I686" s="171"/>
      <c r="J686" s="172"/>
    </row>
    <row r="687" spans="1:10" ht="20.399999999999999" customHeight="1">
      <c r="A687" s="210" t="s">
        <v>100</v>
      </c>
      <c r="B687" s="211"/>
      <c r="C687" s="212"/>
      <c r="D687" s="213"/>
      <c r="E687" s="214"/>
      <c r="F687" s="214"/>
      <c r="G687" s="214"/>
      <c r="H687" s="214"/>
      <c r="I687" s="214"/>
      <c r="J687" s="215"/>
    </row>
    <row r="688" spans="1:10" ht="20.399999999999999" customHeight="1">
      <c r="A688" s="185" t="s">
        <v>101</v>
      </c>
      <c r="B688" s="186"/>
      <c r="C688" s="187"/>
      <c r="D688" s="207"/>
      <c r="E688" s="208"/>
      <c r="F688" s="208"/>
      <c r="G688" s="208"/>
      <c r="H688" s="208"/>
      <c r="I688" s="208"/>
      <c r="J688" s="209"/>
    </row>
    <row r="689" spans="1:12" ht="20.399999999999999" customHeight="1">
      <c r="A689" s="188" t="s">
        <v>90</v>
      </c>
      <c r="B689" s="189"/>
      <c r="C689" s="190"/>
      <c r="D689" s="216">
        <f>SUM(I692:I721)</f>
        <v>0</v>
      </c>
      <c r="E689" s="217"/>
      <c r="F689" s="217"/>
      <c r="G689" s="217"/>
      <c r="H689" s="217"/>
      <c r="I689" s="52">
        <f>SUMPRODUCT(I692:I721,J692:J721)</f>
        <v>0</v>
      </c>
      <c r="J689" s="51"/>
      <c r="K689" s="69">
        <f>D689</f>
        <v>0</v>
      </c>
      <c r="L689" s="69">
        <f>I689</f>
        <v>0</v>
      </c>
    </row>
    <row r="690" spans="1:12">
      <c r="E690" s="201">
        <f>I689*請求書表紙!$C$22</f>
        <v>0</v>
      </c>
      <c r="F690" s="201"/>
      <c r="G690" s="201"/>
      <c r="H690" s="201"/>
    </row>
    <row r="691" spans="1:12" ht="39" customHeight="1">
      <c r="A691" s="74" t="s">
        <v>98</v>
      </c>
      <c r="B691" s="29" t="s">
        <v>85</v>
      </c>
      <c r="C691" s="29" t="s">
        <v>97</v>
      </c>
      <c r="D691" s="218" t="s">
        <v>87</v>
      </c>
      <c r="E691" s="218"/>
      <c r="F691" s="29" t="s">
        <v>0</v>
      </c>
      <c r="G691" s="50" t="s">
        <v>33</v>
      </c>
      <c r="H691" s="29" t="s">
        <v>88</v>
      </c>
      <c r="I691" s="29" t="s">
        <v>1</v>
      </c>
      <c r="J691" s="53" t="s">
        <v>99</v>
      </c>
    </row>
    <row r="692" spans="1:12" ht="21" customHeight="1">
      <c r="A692" s="75"/>
      <c r="B692" s="41"/>
      <c r="C692" s="43"/>
      <c r="D692" s="202"/>
      <c r="E692" s="203"/>
      <c r="F692" s="88"/>
      <c r="G692" s="42"/>
      <c r="H692" s="88"/>
      <c r="I692" s="90">
        <f>ROUND(F692*H692,0)</f>
        <v>0</v>
      </c>
      <c r="J692" s="54"/>
    </row>
    <row r="693" spans="1:12" ht="21" customHeight="1">
      <c r="A693" s="75"/>
      <c r="B693" s="41"/>
      <c r="C693" s="43"/>
      <c r="D693" s="202"/>
      <c r="E693" s="203"/>
      <c r="F693" s="88"/>
      <c r="G693" s="42"/>
      <c r="H693" s="88"/>
      <c r="I693" s="90">
        <f>ROUND(F693*H693,0)</f>
        <v>0</v>
      </c>
      <c r="J693" s="54">
        <v>0</v>
      </c>
    </row>
    <row r="694" spans="1:12" ht="21" customHeight="1">
      <c r="A694" s="75"/>
      <c r="B694" s="41"/>
      <c r="C694" s="43"/>
      <c r="D694" s="202"/>
      <c r="E694" s="203"/>
      <c r="F694" s="88"/>
      <c r="G694" s="42"/>
      <c r="H694" s="88"/>
      <c r="I694" s="90">
        <f t="shared" ref="I694:I720" si="18">ROUND(F694*H694,0)</f>
        <v>0</v>
      </c>
      <c r="J694" s="54">
        <v>0</v>
      </c>
    </row>
    <row r="695" spans="1:12" ht="21" customHeight="1">
      <c r="A695" s="75"/>
      <c r="B695" s="41"/>
      <c r="C695" s="43"/>
      <c r="D695" s="202"/>
      <c r="E695" s="203"/>
      <c r="F695" s="88"/>
      <c r="G695" s="42"/>
      <c r="H695" s="88"/>
      <c r="I695" s="90">
        <f t="shared" si="18"/>
        <v>0</v>
      </c>
      <c r="J695" s="54"/>
    </row>
    <row r="696" spans="1:12" ht="21" customHeight="1">
      <c r="A696" s="75"/>
      <c r="B696" s="41"/>
      <c r="C696" s="43"/>
      <c r="D696" s="202"/>
      <c r="E696" s="203"/>
      <c r="F696" s="88"/>
      <c r="G696" s="42"/>
      <c r="H696" s="88"/>
      <c r="I696" s="90">
        <f t="shared" si="18"/>
        <v>0</v>
      </c>
      <c r="J696" s="54"/>
    </row>
    <row r="697" spans="1:12" ht="21" customHeight="1">
      <c r="A697" s="75"/>
      <c r="B697" s="41"/>
      <c r="C697" s="43"/>
      <c r="D697" s="202"/>
      <c r="E697" s="203"/>
      <c r="F697" s="88"/>
      <c r="G697" s="42"/>
      <c r="H697" s="88"/>
      <c r="I697" s="90">
        <f t="shared" si="18"/>
        <v>0</v>
      </c>
      <c r="J697" s="54"/>
    </row>
    <row r="698" spans="1:12" ht="21" customHeight="1">
      <c r="A698" s="75"/>
      <c r="B698" s="41"/>
      <c r="C698" s="43"/>
      <c r="D698" s="202"/>
      <c r="E698" s="203"/>
      <c r="F698" s="88"/>
      <c r="G698" s="42"/>
      <c r="H698" s="88"/>
      <c r="I698" s="90">
        <f t="shared" si="18"/>
        <v>0</v>
      </c>
      <c r="J698" s="54"/>
    </row>
    <row r="699" spans="1:12" ht="21" customHeight="1">
      <c r="A699" s="75"/>
      <c r="B699" s="41"/>
      <c r="C699" s="43"/>
      <c r="D699" s="202"/>
      <c r="E699" s="203"/>
      <c r="F699" s="88"/>
      <c r="G699" s="42"/>
      <c r="H699" s="88"/>
      <c r="I699" s="90">
        <f t="shared" si="18"/>
        <v>0</v>
      </c>
      <c r="J699" s="54"/>
    </row>
    <row r="700" spans="1:12" ht="21" customHeight="1">
      <c r="A700" s="75"/>
      <c r="B700" s="41"/>
      <c r="C700" s="43"/>
      <c r="D700" s="202"/>
      <c r="E700" s="203"/>
      <c r="F700" s="88"/>
      <c r="G700" s="42"/>
      <c r="H700" s="88"/>
      <c r="I700" s="90">
        <f t="shared" si="18"/>
        <v>0</v>
      </c>
      <c r="J700" s="54"/>
    </row>
    <row r="701" spans="1:12" ht="21" customHeight="1">
      <c r="A701" s="75"/>
      <c r="B701" s="41"/>
      <c r="C701" s="43"/>
      <c r="D701" s="202"/>
      <c r="E701" s="203"/>
      <c r="F701" s="88"/>
      <c r="G701" s="42"/>
      <c r="H701" s="88"/>
      <c r="I701" s="90">
        <f t="shared" si="18"/>
        <v>0</v>
      </c>
      <c r="J701" s="54"/>
    </row>
    <row r="702" spans="1:12" ht="21" customHeight="1">
      <c r="A702" s="75"/>
      <c r="B702" s="41"/>
      <c r="C702" s="43"/>
      <c r="D702" s="202"/>
      <c r="E702" s="203"/>
      <c r="F702" s="88"/>
      <c r="G702" s="42"/>
      <c r="H702" s="88"/>
      <c r="I702" s="90">
        <f t="shared" si="18"/>
        <v>0</v>
      </c>
      <c r="J702" s="54"/>
    </row>
    <row r="703" spans="1:12" ht="21" customHeight="1">
      <c r="A703" s="75"/>
      <c r="B703" s="41"/>
      <c r="C703" s="43"/>
      <c r="D703" s="202"/>
      <c r="E703" s="203"/>
      <c r="F703" s="88"/>
      <c r="G703" s="42"/>
      <c r="H703" s="88"/>
      <c r="I703" s="90">
        <f t="shared" si="18"/>
        <v>0</v>
      </c>
      <c r="J703" s="54"/>
    </row>
    <row r="704" spans="1:12" ht="21" customHeight="1">
      <c r="A704" s="75"/>
      <c r="B704" s="41"/>
      <c r="C704" s="43"/>
      <c r="D704" s="202"/>
      <c r="E704" s="203"/>
      <c r="F704" s="88"/>
      <c r="G704" s="42"/>
      <c r="H704" s="88"/>
      <c r="I704" s="90">
        <f t="shared" si="18"/>
        <v>0</v>
      </c>
      <c r="J704" s="54"/>
    </row>
    <row r="705" spans="1:10" ht="21" customHeight="1">
      <c r="A705" s="75"/>
      <c r="B705" s="41"/>
      <c r="C705" s="43"/>
      <c r="D705" s="202"/>
      <c r="E705" s="203"/>
      <c r="F705" s="88"/>
      <c r="G705" s="42"/>
      <c r="H705" s="88"/>
      <c r="I705" s="90">
        <f t="shared" si="18"/>
        <v>0</v>
      </c>
      <c r="J705" s="54"/>
    </row>
    <row r="706" spans="1:10" ht="21" customHeight="1">
      <c r="A706" s="75"/>
      <c r="B706" s="41"/>
      <c r="C706" s="43"/>
      <c r="D706" s="202"/>
      <c r="E706" s="203"/>
      <c r="F706" s="88"/>
      <c r="G706" s="42"/>
      <c r="H706" s="88"/>
      <c r="I706" s="90">
        <f t="shared" si="18"/>
        <v>0</v>
      </c>
      <c r="J706" s="54"/>
    </row>
    <row r="707" spans="1:10" ht="21" customHeight="1">
      <c r="A707" s="75"/>
      <c r="B707" s="41"/>
      <c r="C707" s="43"/>
      <c r="D707" s="202"/>
      <c r="E707" s="203"/>
      <c r="F707" s="88"/>
      <c r="G707" s="42"/>
      <c r="H707" s="88"/>
      <c r="I707" s="90">
        <f t="shared" si="18"/>
        <v>0</v>
      </c>
      <c r="J707" s="54"/>
    </row>
    <row r="708" spans="1:10" ht="21" customHeight="1">
      <c r="A708" s="75"/>
      <c r="B708" s="41"/>
      <c r="C708" s="43"/>
      <c r="D708" s="202"/>
      <c r="E708" s="203"/>
      <c r="F708" s="88"/>
      <c r="G708" s="42"/>
      <c r="H708" s="88"/>
      <c r="I708" s="90">
        <f t="shared" si="18"/>
        <v>0</v>
      </c>
      <c r="J708" s="54"/>
    </row>
    <row r="709" spans="1:10" ht="21" customHeight="1">
      <c r="A709" s="75"/>
      <c r="B709" s="41"/>
      <c r="C709" s="43"/>
      <c r="D709" s="202"/>
      <c r="E709" s="203"/>
      <c r="F709" s="88"/>
      <c r="G709" s="42"/>
      <c r="H709" s="88"/>
      <c r="I709" s="90">
        <f t="shared" si="18"/>
        <v>0</v>
      </c>
      <c r="J709" s="54"/>
    </row>
    <row r="710" spans="1:10" ht="21" customHeight="1">
      <c r="A710" s="75"/>
      <c r="B710" s="41"/>
      <c r="C710" s="43"/>
      <c r="D710" s="202"/>
      <c r="E710" s="203"/>
      <c r="F710" s="88"/>
      <c r="G710" s="42"/>
      <c r="H710" s="88"/>
      <c r="I710" s="90">
        <f t="shared" si="18"/>
        <v>0</v>
      </c>
      <c r="J710" s="54"/>
    </row>
    <row r="711" spans="1:10" ht="21" customHeight="1">
      <c r="A711" s="75"/>
      <c r="B711" s="41"/>
      <c r="C711" s="43"/>
      <c r="D711" s="202"/>
      <c r="E711" s="203"/>
      <c r="F711" s="88"/>
      <c r="G711" s="42"/>
      <c r="H711" s="88"/>
      <c r="I711" s="90">
        <f t="shared" si="18"/>
        <v>0</v>
      </c>
      <c r="J711" s="54"/>
    </row>
    <row r="712" spans="1:10" ht="21" customHeight="1">
      <c r="A712" s="75"/>
      <c r="B712" s="41"/>
      <c r="C712" s="43"/>
      <c r="D712" s="202"/>
      <c r="E712" s="203"/>
      <c r="F712" s="88"/>
      <c r="G712" s="42"/>
      <c r="H712" s="88"/>
      <c r="I712" s="90">
        <f t="shared" si="18"/>
        <v>0</v>
      </c>
      <c r="J712" s="54"/>
    </row>
    <row r="713" spans="1:10" ht="21" customHeight="1">
      <c r="A713" s="75"/>
      <c r="B713" s="41"/>
      <c r="C713" s="43"/>
      <c r="D713" s="202"/>
      <c r="E713" s="203"/>
      <c r="F713" s="88"/>
      <c r="G713" s="42"/>
      <c r="H713" s="88"/>
      <c r="I713" s="90">
        <f t="shared" si="18"/>
        <v>0</v>
      </c>
      <c r="J713" s="54"/>
    </row>
    <row r="714" spans="1:10" ht="21" customHeight="1">
      <c r="A714" s="75"/>
      <c r="B714" s="41"/>
      <c r="C714" s="43"/>
      <c r="D714" s="202"/>
      <c r="E714" s="203"/>
      <c r="F714" s="88"/>
      <c r="G714" s="42"/>
      <c r="H714" s="88"/>
      <c r="I714" s="90">
        <f t="shared" si="18"/>
        <v>0</v>
      </c>
      <c r="J714" s="54"/>
    </row>
    <row r="715" spans="1:10" ht="21" customHeight="1">
      <c r="A715" s="75"/>
      <c r="B715" s="41"/>
      <c r="C715" s="43"/>
      <c r="D715" s="202"/>
      <c r="E715" s="203"/>
      <c r="F715" s="88"/>
      <c r="G715" s="42"/>
      <c r="H715" s="88"/>
      <c r="I715" s="90">
        <f t="shared" si="18"/>
        <v>0</v>
      </c>
      <c r="J715" s="54"/>
    </row>
    <row r="716" spans="1:10" ht="21" customHeight="1">
      <c r="A716" s="75"/>
      <c r="B716" s="41"/>
      <c r="C716" s="43"/>
      <c r="D716" s="202"/>
      <c r="E716" s="203"/>
      <c r="F716" s="88"/>
      <c r="G716" s="42"/>
      <c r="H716" s="88"/>
      <c r="I716" s="90">
        <f t="shared" si="18"/>
        <v>0</v>
      </c>
      <c r="J716" s="54"/>
    </row>
    <row r="717" spans="1:10" ht="21" customHeight="1">
      <c r="A717" s="75"/>
      <c r="B717" s="41"/>
      <c r="C717" s="43"/>
      <c r="D717" s="202"/>
      <c r="E717" s="203"/>
      <c r="F717" s="88"/>
      <c r="G717" s="42"/>
      <c r="H717" s="88"/>
      <c r="I717" s="90">
        <f t="shared" si="18"/>
        <v>0</v>
      </c>
      <c r="J717" s="54"/>
    </row>
    <row r="718" spans="1:10" ht="21" customHeight="1">
      <c r="A718" s="75"/>
      <c r="B718" s="41"/>
      <c r="C718" s="43"/>
      <c r="D718" s="202"/>
      <c r="E718" s="203"/>
      <c r="F718" s="88"/>
      <c r="G718" s="42"/>
      <c r="H718" s="88"/>
      <c r="I718" s="90">
        <f t="shared" si="18"/>
        <v>0</v>
      </c>
      <c r="J718" s="54"/>
    </row>
    <row r="719" spans="1:10" ht="21" customHeight="1">
      <c r="A719" s="75"/>
      <c r="B719" s="41"/>
      <c r="C719" s="43"/>
      <c r="D719" s="202"/>
      <c r="E719" s="203"/>
      <c r="F719" s="88"/>
      <c r="G719" s="42"/>
      <c r="H719" s="88"/>
      <c r="I719" s="90">
        <f t="shared" si="18"/>
        <v>0</v>
      </c>
      <c r="J719" s="54"/>
    </row>
    <row r="720" spans="1:10" ht="21" customHeight="1">
      <c r="A720" s="75"/>
      <c r="B720" s="41"/>
      <c r="C720" s="43"/>
      <c r="D720" s="202"/>
      <c r="E720" s="203"/>
      <c r="F720" s="88"/>
      <c r="G720" s="42"/>
      <c r="H720" s="88"/>
      <c r="I720" s="90">
        <f t="shared" si="18"/>
        <v>0</v>
      </c>
      <c r="J720" s="54"/>
    </row>
    <row r="721" spans="1:12" ht="21" customHeight="1">
      <c r="A721" s="76"/>
      <c r="B721" s="41"/>
      <c r="C721" s="43"/>
      <c r="D721" s="204"/>
      <c r="E721" s="205"/>
      <c r="F721" s="89"/>
      <c r="G721" s="44"/>
      <c r="H721" s="89"/>
      <c r="I721" s="91">
        <f>ROUND(F721*H721,0)</f>
        <v>0</v>
      </c>
      <c r="J721" s="55"/>
    </row>
    <row r="722" spans="1:12" ht="21" customHeight="1">
      <c r="A722" s="77"/>
      <c r="B722" s="63"/>
      <c r="C722" s="63"/>
      <c r="D722" s="64"/>
      <c r="E722" s="64"/>
      <c r="F722" s="65"/>
      <c r="G722" s="66"/>
      <c r="H722" s="67"/>
      <c r="I722" s="15"/>
      <c r="J722" s="66"/>
    </row>
    <row r="723" spans="1:12" ht="31.95" customHeight="1">
      <c r="C723" s="30"/>
      <c r="D723" s="206" t="s">
        <v>84</v>
      </c>
      <c r="E723" s="206"/>
      <c r="F723" s="206"/>
      <c r="G723" s="206"/>
      <c r="H723" s="153">
        <f>請求書表紙!$I$3</f>
        <v>44286</v>
      </c>
      <c r="I723" s="153"/>
      <c r="J723" s="153"/>
    </row>
    <row r="724" spans="1:12" ht="20.399999999999999" customHeight="1">
      <c r="A724" s="167" t="s">
        <v>11</v>
      </c>
      <c r="B724" s="168"/>
      <c r="C724" s="169"/>
      <c r="D724" s="170" t="str">
        <f>請求書表紙!$H$14&amp;"  ("&amp;請求書表紙!$H$13&amp;")"</f>
        <v xml:space="preserve">  (   )</v>
      </c>
      <c r="E724" s="171"/>
      <c r="F724" s="171"/>
      <c r="G724" s="171"/>
      <c r="H724" s="171"/>
      <c r="I724" s="171"/>
      <c r="J724" s="172"/>
    </row>
    <row r="725" spans="1:12" ht="20.399999999999999" customHeight="1">
      <c r="A725" s="210" t="s">
        <v>100</v>
      </c>
      <c r="B725" s="211"/>
      <c r="C725" s="212"/>
      <c r="D725" s="213"/>
      <c r="E725" s="214"/>
      <c r="F725" s="214"/>
      <c r="G725" s="214"/>
      <c r="H725" s="214"/>
      <c r="I725" s="214"/>
      <c r="J725" s="215"/>
    </row>
    <row r="726" spans="1:12" ht="20.399999999999999" customHeight="1">
      <c r="A726" s="185" t="s">
        <v>101</v>
      </c>
      <c r="B726" s="186"/>
      <c r="C726" s="187"/>
      <c r="D726" s="207"/>
      <c r="E726" s="208"/>
      <c r="F726" s="208"/>
      <c r="G726" s="208"/>
      <c r="H726" s="208"/>
      <c r="I726" s="208"/>
      <c r="J726" s="209"/>
    </row>
    <row r="727" spans="1:12" ht="20.399999999999999" customHeight="1">
      <c r="A727" s="188" t="s">
        <v>90</v>
      </c>
      <c r="B727" s="189"/>
      <c r="C727" s="190"/>
      <c r="D727" s="216">
        <f>SUM(I730:I759)</f>
        <v>0</v>
      </c>
      <c r="E727" s="217"/>
      <c r="F727" s="217"/>
      <c r="G727" s="217"/>
      <c r="H727" s="217"/>
      <c r="I727" s="52">
        <f>SUMPRODUCT(I730:I759,J730:J759)</f>
        <v>0</v>
      </c>
      <c r="J727" s="51"/>
      <c r="K727" s="69">
        <f>D727</f>
        <v>0</v>
      </c>
      <c r="L727" s="69">
        <f>I727</f>
        <v>0</v>
      </c>
    </row>
    <row r="728" spans="1:12">
      <c r="E728" s="201">
        <f>I727*請求書表紙!$C$22</f>
        <v>0</v>
      </c>
      <c r="F728" s="201"/>
      <c r="G728" s="201"/>
      <c r="H728" s="201"/>
    </row>
    <row r="729" spans="1:12" ht="39" customHeight="1">
      <c r="A729" s="74" t="s">
        <v>98</v>
      </c>
      <c r="B729" s="29" t="s">
        <v>85</v>
      </c>
      <c r="C729" s="29" t="s">
        <v>97</v>
      </c>
      <c r="D729" s="218" t="s">
        <v>87</v>
      </c>
      <c r="E729" s="218"/>
      <c r="F729" s="29" t="s">
        <v>0</v>
      </c>
      <c r="G729" s="50" t="s">
        <v>33</v>
      </c>
      <c r="H729" s="29" t="s">
        <v>88</v>
      </c>
      <c r="I729" s="29" t="s">
        <v>1</v>
      </c>
      <c r="J729" s="53" t="s">
        <v>99</v>
      </c>
    </row>
    <row r="730" spans="1:12" ht="21" customHeight="1">
      <c r="A730" s="75"/>
      <c r="B730" s="41"/>
      <c r="C730" s="43"/>
      <c r="D730" s="202"/>
      <c r="E730" s="203"/>
      <c r="F730" s="88"/>
      <c r="G730" s="42"/>
      <c r="H730" s="88"/>
      <c r="I730" s="90">
        <f>ROUND(F730*H730,0)</f>
        <v>0</v>
      </c>
      <c r="J730" s="54"/>
    </row>
    <row r="731" spans="1:12" ht="21" customHeight="1">
      <c r="A731" s="75"/>
      <c r="B731" s="41"/>
      <c r="C731" s="43"/>
      <c r="D731" s="202"/>
      <c r="E731" s="203"/>
      <c r="F731" s="88"/>
      <c r="G731" s="42"/>
      <c r="H731" s="88"/>
      <c r="I731" s="90">
        <f>ROUND(F731*H731,0)</f>
        <v>0</v>
      </c>
      <c r="J731" s="54">
        <v>0</v>
      </c>
    </row>
    <row r="732" spans="1:12" ht="21" customHeight="1">
      <c r="A732" s="75"/>
      <c r="B732" s="41"/>
      <c r="C732" s="43"/>
      <c r="D732" s="202"/>
      <c r="E732" s="203"/>
      <c r="F732" s="88"/>
      <c r="G732" s="42"/>
      <c r="H732" s="88"/>
      <c r="I732" s="90">
        <f t="shared" ref="I732:I758" si="19">ROUND(F732*H732,0)</f>
        <v>0</v>
      </c>
      <c r="J732" s="54">
        <v>0</v>
      </c>
    </row>
    <row r="733" spans="1:12" ht="21" customHeight="1">
      <c r="A733" s="75"/>
      <c r="B733" s="41"/>
      <c r="C733" s="43"/>
      <c r="D733" s="202"/>
      <c r="E733" s="203"/>
      <c r="F733" s="88"/>
      <c r="G733" s="42"/>
      <c r="H733" s="88"/>
      <c r="I733" s="90">
        <f t="shared" si="19"/>
        <v>0</v>
      </c>
      <c r="J733" s="54"/>
    </row>
    <row r="734" spans="1:12" ht="21" customHeight="1">
      <c r="A734" s="75"/>
      <c r="B734" s="41"/>
      <c r="C734" s="43"/>
      <c r="D734" s="202"/>
      <c r="E734" s="203"/>
      <c r="F734" s="88"/>
      <c r="G734" s="42"/>
      <c r="H734" s="88"/>
      <c r="I734" s="90">
        <f t="shared" si="19"/>
        <v>0</v>
      </c>
      <c r="J734" s="54"/>
    </row>
    <row r="735" spans="1:12" ht="21" customHeight="1">
      <c r="A735" s="75"/>
      <c r="B735" s="41"/>
      <c r="C735" s="43"/>
      <c r="D735" s="202"/>
      <c r="E735" s="203"/>
      <c r="F735" s="88"/>
      <c r="G735" s="42"/>
      <c r="H735" s="88"/>
      <c r="I735" s="90">
        <f t="shared" si="19"/>
        <v>0</v>
      </c>
      <c r="J735" s="54"/>
    </row>
    <row r="736" spans="1:12" ht="21" customHeight="1">
      <c r="A736" s="75"/>
      <c r="B736" s="41"/>
      <c r="C736" s="43"/>
      <c r="D736" s="202"/>
      <c r="E736" s="203"/>
      <c r="F736" s="88"/>
      <c r="G736" s="42"/>
      <c r="H736" s="88"/>
      <c r="I736" s="90">
        <f t="shared" si="19"/>
        <v>0</v>
      </c>
      <c r="J736" s="54"/>
    </row>
    <row r="737" spans="1:10" ht="21" customHeight="1">
      <c r="A737" s="75"/>
      <c r="B737" s="41"/>
      <c r="C737" s="43"/>
      <c r="D737" s="202"/>
      <c r="E737" s="203"/>
      <c r="F737" s="88"/>
      <c r="G737" s="42"/>
      <c r="H737" s="88"/>
      <c r="I737" s="90">
        <f t="shared" si="19"/>
        <v>0</v>
      </c>
      <c r="J737" s="54"/>
    </row>
    <row r="738" spans="1:10" ht="21" customHeight="1">
      <c r="A738" s="75"/>
      <c r="B738" s="41"/>
      <c r="C738" s="43"/>
      <c r="D738" s="202"/>
      <c r="E738" s="203"/>
      <c r="F738" s="88"/>
      <c r="G738" s="42"/>
      <c r="H738" s="88"/>
      <c r="I738" s="90">
        <f t="shared" si="19"/>
        <v>0</v>
      </c>
      <c r="J738" s="54"/>
    </row>
    <row r="739" spans="1:10" ht="21" customHeight="1">
      <c r="A739" s="75"/>
      <c r="B739" s="41"/>
      <c r="C739" s="43"/>
      <c r="D739" s="202"/>
      <c r="E739" s="203"/>
      <c r="F739" s="88"/>
      <c r="G739" s="42"/>
      <c r="H739" s="88"/>
      <c r="I739" s="90">
        <f t="shared" si="19"/>
        <v>0</v>
      </c>
      <c r="J739" s="54"/>
    </row>
    <row r="740" spans="1:10" ht="21" customHeight="1">
      <c r="A740" s="75"/>
      <c r="B740" s="41"/>
      <c r="C740" s="43"/>
      <c r="D740" s="202"/>
      <c r="E740" s="203"/>
      <c r="F740" s="88"/>
      <c r="G740" s="42"/>
      <c r="H740" s="88"/>
      <c r="I740" s="90">
        <f t="shared" si="19"/>
        <v>0</v>
      </c>
      <c r="J740" s="54"/>
    </row>
    <row r="741" spans="1:10" ht="21" customHeight="1">
      <c r="A741" s="75"/>
      <c r="B741" s="41"/>
      <c r="C741" s="43"/>
      <c r="D741" s="202"/>
      <c r="E741" s="203"/>
      <c r="F741" s="88"/>
      <c r="G741" s="42"/>
      <c r="H741" s="88"/>
      <c r="I741" s="90">
        <f t="shared" si="19"/>
        <v>0</v>
      </c>
      <c r="J741" s="54"/>
    </row>
    <row r="742" spans="1:10" ht="21" customHeight="1">
      <c r="A742" s="75"/>
      <c r="B742" s="41"/>
      <c r="C742" s="43"/>
      <c r="D742" s="202"/>
      <c r="E742" s="203"/>
      <c r="F742" s="88"/>
      <c r="G742" s="42"/>
      <c r="H742" s="88"/>
      <c r="I742" s="90">
        <f t="shared" si="19"/>
        <v>0</v>
      </c>
      <c r="J742" s="54"/>
    </row>
    <row r="743" spans="1:10" ht="21" customHeight="1">
      <c r="A743" s="75"/>
      <c r="B743" s="41"/>
      <c r="C743" s="43"/>
      <c r="D743" s="202"/>
      <c r="E743" s="203"/>
      <c r="F743" s="88"/>
      <c r="G743" s="42"/>
      <c r="H743" s="88"/>
      <c r="I743" s="90">
        <f t="shared" si="19"/>
        <v>0</v>
      </c>
      <c r="J743" s="54"/>
    </row>
    <row r="744" spans="1:10" ht="21" customHeight="1">
      <c r="A744" s="75"/>
      <c r="B744" s="41"/>
      <c r="C744" s="43"/>
      <c r="D744" s="202"/>
      <c r="E744" s="203"/>
      <c r="F744" s="88"/>
      <c r="G744" s="42"/>
      <c r="H744" s="88"/>
      <c r="I744" s="90">
        <f t="shared" si="19"/>
        <v>0</v>
      </c>
      <c r="J744" s="54"/>
    </row>
    <row r="745" spans="1:10" ht="21" customHeight="1">
      <c r="A745" s="75"/>
      <c r="B745" s="41"/>
      <c r="C745" s="43"/>
      <c r="D745" s="202"/>
      <c r="E745" s="203"/>
      <c r="F745" s="88"/>
      <c r="G745" s="42"/>
      <c r="H745" s="88"/>
      <c r="I745" s="90">
        <f t="shared" si="19"/>
        <v>0</v>
      </c>
      <c r="J745" s="54"/>
    </row>
    <row r="746" spans="1:10" ht="21" customHeight="1">
      <c r="A746" s="75"/>
      <c r="B746" s="41"/>
      <c r="C746" s="43"/>
      <c r="D746" s="202"/>
      <c r="E746" s="203"/>
      <c r="F746" s="88"/>
      <c r="G746" s="42"/>
      <c r="H746" s="88"/>
      <c r="I746" s="90">
        <f t="shared" si="19"/>
        <v>0</v>
      </c>
      <c r="J746" s="54"/>
    </row>
    <row r="747" spans="1:10" ht="21" customHeight="1">
      <c r="A747" s="75"/>
      <c r="B747" s="41"/>
      <c r="C747" s="43"/>
      <c r="D747" s="202"/>
      <c r="E747" s="203"/>
      <c r="F747" s="88"/>
      <c r="G747" s="42"/>
      <c r="H747" s="88"/>
      <c r="I747" s="90">
        <f t="shared" si="19"/>
        <v>0</v>
      </c>
      <c r="J747" s="54"/>
    </row>
    <row r="748" spans="1:10" ht="21" customHeight="1">
      <c r="A748" s="75"/>
      <c r="B748" s="41"/>
      <c r="C748" s="43"/>
      <c r="D748" s="202"/>
      <c r="E748" s="203"/>
      <c r="F748" s="88"/>
      <c r="G748" s="42"/>
      <c r="H748" s="88"/>
      <c r="I748" s="90">
        <f t="shared" si="19"/>
        <v>0</v>
      </c>
      <c r="J748" s="54"/>
    </row>
    <row r="749" spans="1:10" ht="21" customHeight="1">
      <c r="A749" s="75"/>
      <c r="B749" s="41"/>
      <c r="C749" s="43"/>
      <c r="D749" s="202"/>
      <c r="E749" s="203"/>
      <c r="F749" s="88"/>
      <c r="G749" s="42"/>
      <c r="H749" s="88"/>
      <c r="I749" s="90">
        <f t="shared" si="19"/>
        <v>0</v>
      </c>
      <c r="J749" s="54"/>
    </row>
    <row r="750" spans="1:10" ht="21" customHeight="1">
      <c r="A750" s="75"/>
      <c r="B750" s="41"/>
      <c r="C750" s="43"/>
      <c r="D750" s="202"/>
      <c r="E750" s="203"/>
      <c r="F750" s="88"/>
      <c r="G750" s="42"/>
      <c r="H750" s="88"/>
      <c r="I750" s="90">
        <f t="shared" si="19"/>
        <v>0</v>
      </c>
      <c r="J750" s="54"/>
    </row>
    <row r="751" spans="1:10" ht="21" customHeight="1">
      <c r="A751" s="75"/>
      <c r="B751" s="41"/>
      <c r="C751" s="43"/>
      <c r="D751" s="202"/>
      <c r="E751" s="203"/>
      <c r="F751" s="88"/>
      <c r="G751" s="42"/>
      <c r="H751" s="88"/>
      <c r="I751" s="90">
        <f t="shared" si="19"/>
        <v>0</v>
      </c>
      <c r="J751" s="54"/>
    </row>
    <row r="752" spans="1:10" ht="21" customHeight="1">
      <c r="A752" s="75"/>
      <c r="B752" s="41"/>
      <c r="C752" s="43"/>
      <c r="D752" s="202"/>
      <c r="E752" s="203"/>
      <c r="F752" s="88"/>
      <c r="G752" s="42"/>
      <c r="H752" s="88"/>
      <c r="I752" s="90">
        <f t="shared" si="19"/>
        <v>0</v>
      </c>
      <c r="J752" s="54"/>
    </row>
    <row r="753" spans="1:12" ht="21" customHeight="1">
      <c r="A753" s="75"/>
      <c r="B753" s="41"/>
      <c r="C753" s="43"/>
      <c r="D753" s="202"/>
      <c r="E753" s="203"/>
      <c r="F753" s="88"/>
      <c r="G753" s="42"/>
      <c r="H753" s="88"/>
      <c r="I753" s="90">
        <f t="shared" si="19"/>
        <v>0</v>
      </c>
      <c r="J753" s="54"/>
    </row>
    <row r="754" spans="1:12" ht="21" customHeight="1">
      <c r="A754" s="75"/>
      <c r="B754" s="41"/>
      <c r="C754" s="43"/>
      <c r="D754" s="202"/>
      <c r="E754" s="203"/>
      <c r="F754" s="88"/>
      <c r="G754" s="42"/>
      <c r="H754" s="88"/>
      <c r="I754" s="90">
        <f t="shared" si="19"/>
        <v>0</v>
      </c>
      <c r="J754" s="54"/>
    </row>
    <row r="755" spans="1:12" ht="21" customHeight="1">
      <c r="A755" s="75"/>
      <c r="B755" s="41"/>
      <c r="C755" s="43"/>
      <c r="D755" s="202"/>
      <c r="E755" s="203"/>
      <c r="F755" s="88"/>
      <c r="G755" s="42"/>
      <c r="H755" s="88"/>
      <c r="I755" s="90">
        <f t="shared" si="19"/>
        <v>0</v>
      </c>
      <c r="J755" s="54"/>
    </row>
    <row r="756" spans="1:12" ht="21" customHeight="1">
      <c r="A756" s="75"/>
      <c r="B756" s="41"/>
      <c r="C756" s="43"/>
      <c r="D756" s="202"/>
      <c r="E756" s="203"/>
      <c r="F756" s="88"/>
      <c r="G756" s="42"/>
      <c r="H756" s="88"/>
      <c r="I756" s="90">
        <f t="shared" si="19"/>
        <v>0</v>
      </c>
      <c r="J756" s="54"/>
    </row>
    <row r="757" spans="1:12" ht="21" customHeight="1">
      <c r="A757" s="75"/>
      <c r="B757" s="41"/>
      <c r="C757" s="43"/>
      <c r="D757" s="202"/>
      <c r="E757" s="203"/>
      <c r="F757" s="88"/>
      <c r="G757" s="42"/>
      <c r="H757" s="88"/>
      <c r="I757" s="90">
        <f t="shared" si="19"/>
        <v>0</v>
      </c>
      <c r="J757" s="54"/>
    </row>
    <row r="758" spans="1:12" ht="21" customHeight="1">
      <c r="A758" s="75"/>
      <c r="B758" s="41"/>
      <c r="C758" s="43"/>
      <c r="D758" s="202"/>
      <c r="E758" s="203"/>
      <c r="F758" s="88"/>
      <c r="G758" s="42"/>
      <c r="H758" s="88"/>
      <c r="I758" s="90">
        <f t="shared" si="19"/>
        <v>0</v>
      </c>
      <c r="J758" s="54"/>
    </row>
    <row r="759" spans="1:12" ht="21" customHeight="1">
      <c r="A759" s="76"/>
      <c r="B759" s="41"/>
      <c r="C759" s="43"/>
      <c r="D759" s="204"/>
      <c r="E759" s="205"/>
      <c r="F759" s="89"/>
      <c r="G759" s="44"/>
      <c r="H759" s="89"/>
      <c r="I759" s="91">
        <f>ROUND(F759*H759,0)</f>
        <v>0</v>
      </c>
      <c r="J759" s="55"/>
    </row>
    <row r="760" spans="1:12" ht="21" customHeight="1">
      <c r="A760" s="77"/>
      <c r="B760" s="63"/>
      <c r="C760" s="63"/>
      <c r="D760" s="64"/>
      <c r="E760" s="64"/>
      <c r="F760" s="65"/>
      <c r="G760" s="66"/>
      <c r="H760" s="67"/>
      <c r="I760" s="15"/>
      <c r="J760" s="66"/>
    </row>
    <row r="761" spans="1:12" ht="31.95" customHeight="1">
      <c r="C761" s="30"/>
      <c r="D761" s="206" t="s">
        <v>84</v>
      </c>
      <c r="E761" s="206"/>
      <c r="F761" s="206"/>
      <c r="G761" s="206"/>
      <c r="H761" s="153">
        <f>請求書表紙!$I$3</f>
        <v>44286</v>
      </c>
      <c r="I761" s="153"/>
      <c r="J761" s="153"/>
    </row>
    <row r="762" spans="1:12" ht="20.399999999999999" customHeight="1">
      <c r="A762" s="167" t="s">
        <v>11</v>
      </c>
      <c r="B762" s="168"/>
      <c r="C762" s="169"/>
      <c r="D762" s="170" t="str">
        <f>請求書表紙!$H$14&amp;"  ("&amp;請求書表紙!$H$13&amp;")"</f>
        <v xml:space="preserve">  (   )</v>
      </c>
      <c r="E762" s="171"/>
      <c r="F762" s="171"/>
      <c r="G762" s="171"/>
      <c r="H762" s="171"/>
      <c r="I762" s="171"/>
      <c r="J762" s="172"/>
    </row>
    <row r="763" spans="1:12" ht="20.399999999999999" customHeight="1">
      <c r="A763" s="210" t="s">
        <v>100</v>
      </c>
      <c r="B763" s="211"/>
      <c r="C763" s="212"/>
      <c r="D763" s="213"/>
      <c r="E763" s="214"/>
      <c r="F763" s="214"/>
      <c r="G763" s="214"/>
      <c r="H763" s="214"/>
      <c r="I763" s="214"/>
      <c r="J763" s="215"/>
    </row>
    <row r="764" spans="1:12" ht="20.399999999999999" customHeight="1">
      <c r="A764" s="185" t="s">
        <v>101</v>
      </c>
      <c r="B764" s="186"/>
      <c r="C764" s="187"/>
      <c r="D764" s="207"/>
      <c r="E764" s="208"/>
      <c r="F764" s="208"/>
      <c r="G764" s="208"/>
      <c r="H764" s="208"/>
      <c r="I764" s="208"/>
      <c r="J764" s="209"/>
    </row>
    <row r="765" spans="1:12" ht="20.399999999999999" customHeight="1">
      <c r="A765" s="188" t="s">
        <v>90</v>
      </c>
      <c r="B765" s="189"/>
      <c r="C765" s="190"/>
      <c r="D765" s="216">
        <f>SUM(I768:I797)</f>
        <v>0</v>
      </c>
      <c r="E765" s="217"/>
      <c r="F765" s="217"/>
      <c r="G765" s="217"/>
      <c r="H765" s="217"/>
      <c r="I765" s="52">
        <f>SUMPRODUCT(I768:I797,J768:J797)</f>
        <v>0</v>
      </c>
      <c r="J765" s="51"/>
      <c r="K765" s="69">
        <f>D765</f>
        <v>0</v>
      </c>
      <c r="L765" s="69">
        <f>I765</f>
        <v>0</v>
      </c>
    </row>
    <row r="766" spans="1:12">
      <c r="E766" s="201">
        <f>I765*請求書表紙!$C$22</f>
        <v>0</v>
      </c>
      <c r="F766" s="201"/>
      <c r="G766" s="201"/>
      <c r="H766" s="201"/>
    </row>
    <row r="767" spans="1:12" ht="39" customHeight="1">
      <c r="A767" s="74" t="s">
        <v>98</v>
      </c>
      <c r="B767" s="29" t="s">
        <v>85</v>
      </c>
      <c r="C767" s="29" t="s">
        <v>97</v>
      </c>
      <c r="D767" s="218" t="s">
        <v>87</v>
      </c>
      <c r="E767" s="218"/>
      <c r="F767" s="29" t="s">
        <v>0</v>
      </c>
      <c r="G767" s="50" t="s">
        <v>33</v>
      </c>
      <c r="H767" s="29" t="s">
        <v>88</v>
      </c>
      <c r="I767" s="29" t="s">
        <v>1</v>
      </c>
      <c r="J767" s="53" t="s">
        <v>99</v>
      </c>
    </row>
    <row r="768" spans="1:12" ht="21" customHeight="1">
      <c r="A768" s="75"/>
      <c r="B768" s="41"/>
      <c r="C768" s="43"/>
      <c r="D768" s="202"/>
      <c r="E768" s="203"/>
      <c r="F768" s="88"/>
      <c r="G768" s="42"/>
      <c r="H768" s="88"/>
      <c r="I768" s="90">
        <f>ROUND(F768*H768,0)</f>
        <v>0</v>
      </c>
      <c r="J768" s="54"/>
    </row>
    <row r="769" spans="1:10" ht="21" customHeight="1">
      <c r="A769" s="75"/>
      <c r="B769" s="41"/>
      <c r="C769" s="43"/>
      <c r="D769" s="202"/>
      <c r="E769" s="203"/>
      <c r="F769" s="88"/>
      <c r="G769" s="42"/>
      <c r="H769" s="88"/>
      <c r="I769" s="90">
        <f>ROUND(F769*H769,0)</f>
        <v>0</v>
      </c>
      <c r="J769" s="54">
        <v>0</v>
      </c>
    </row>
    <row r="770" spans="1:10" ht="21" customHeight="1">
      <c r="A770" s="75"/>
      <c r="B770" s="41"/>
      <c r="C770" s="43"/>
      <c r="D770" s="202"/>
      <c r="E770" s="203"/>
      <c r="F770" s="88"/>
      <c r="G770" s="42"/>
      <c r="H770" s="88"/>
      <c r="I770" s="90">
        <f t="shared" ref="I770:I796" si="20">ROUND(F770*H770,0)</f>
        <v>0</v>
      </c>
      <c r="J770" s="54">
        <v>0</v>
      </c>
    </row>
    <row r="771" spans="1:10" ht="21" customHeight="1">
      <c r="A771" s="75"/>
      <c r="B771" s="41"/>
      <c r="C771" s="43"/>
      <c r="D771" s="202"/>
      <c r="E771" s="203"/>
      <c r="F771" s="88"/>
      <c r="G771" s="42"/>
      <c r="H771" s="88"/>
      <c r="I771" s="90">
        <f t="shared" si="20"/>
        <v>0</v>
      </c>
      <c r="J771" s="54"/>
    </row>
    <row r="772" spans="1:10" ht="21" customHeight="1">
      <c r="A772" s="75"/>
      <c r="B772" s="41"/>
      <c r="C772" s="43"/>
      <c r="D772" s="202"/>
      <c r="E772" s="203"/>
      <c r="F772" s="88"/>
      <c r="G772" s="42"/>
      <c r="H772" s="88"/>
      <c r="I772" s="90">
        <f t="shared" si="20"/>
        <v>0</v>
      </c>
      <c r="J772" s="54"/>
    </row>
    <row r="773" spans="1:10" ht="21" customHeight="1">
      <c r="A773" s="75"/>
      <c r="B773" s="41"/>
      <c r="C773" s="43"/>
      <c r="D773" s="202"/>
      <c r="E773" s="203"/>
      <c r="F773" s="88"/>
      <c r="G773" s="42"/>
      <c r="H773" s="88"/>
      <c r="I773" s="90">
        <f t="shared" si="20"/>
        <v>0</v>
      </c>
      <c r="J773" s="54"/>
    </row>
    <row r="774" spans="1:10" ht="21" customHeight="1">
      <c r="A774" s="75"/>
      <c r="B774" s="41"/>
      <c r="C774" s="43"/>
      <c r="D774" s="202"/>
      <c r="E774" s="203"/>
      <c r="F774" s="88"/>
      <c r="G774" s="42"/>
      <c r="H774" s="88"/>
      <c r="I774" s="90">
        <f t="shared" si="20"/>
        <v>0</v>
      </c>
      <c r="J774" s="54"/>
    </row>
    <row r="775" spans="1:10" ht="21" customHeight="1">
      <c r="A775" s="75"/>
      <c r="B775" s="41"/>
      <c r="C775" s="43"/>
      <c r="D775" s="202"/>
      <c r="E775" s="203"/>
      <c r="F775" s="88"/>
      <c r="G775" s="42"/>
      <c r="H775" s="88"/>
      <c r="I775" s="90">
        <f t="shared" si="20"/>
        <v>0</v>
      </c>
      <c r="J775" s="54"/>
    </row>
    <row r="776" spans="1:10" ht="21" customHeight="1">
      <c r="A776" s="75"/>
      <c r="B776" s="41"/>
      <c r="C776" s="43"/>
      <c r="D776" s="202"/>
      <c r="E776" s="203"/>
      <c r="F776" s="88"/>
      <c r="G776" s="42"/>
      <c r="H776" s="88"/>
      <c r="I776" s="90">
        <f t="shared" si="20"/>
        <v>0</v>
      </c>
      <c r="J776" s="54"/>
    </row>
    <row r="777" spans="1:10" ht="21" customHeight="1">
      <c r="A777" s="75"/>
      <c r="B777" s="41"/>
      <c r="C777" s="43"/>
      <c r="D777" s="202"/>
      <c r="E777" s="203"/>
      <c r="F777" s="88"/>
      <c r="G777" s="42"/>
      <c r="H777" s="88"/>
      <c r="I777" s="90">
        <f t="shared" si="20"/>
        <v>0</v>
      </c>
      <c r="J777" s="54"/>
    </row>
    <row r="778" spans="1:10" ht="21" customHeight="1">
      <c r="A778" s="75"/>
      <c r="B778" s="41"/>
      <c r="C778" s="43"/>
      <c r="D778" s="202"/>
      <c r="E778" s="203"/>
      <c r="F778" s="88"/>
      <c r="G778" s="42"/>
      <c r="H778" s="88"/>
      <c r="I778" s="90">
        <f t="shared" si="20"/>
        <v>0</v>
      </c>
      <c r="J778" s="54"/>
    </row>
    <row r="779" spans="1:10" ht="21" customHeight="1">
      <c r="A779" s="75"/>
      <c r="B779" s="41"/>
      <c r="C779" s="43"/>
      <c r="D779" s="202"/>
      <c r="E779" s="203"/>
      <c r="F779" s="88"/>
      <c r="G779" s="42"/>
      <c r="H779" s="88"/>
      <c r="I779" s="90">
        <f t="shared" si="20"/>
        <v>0</v>
      </c>
      <c r="J779" s="54"/>
    </row>
    <row r="780" spans="1:10" ht="21" customHeight="1">
      <c r="A780" s="75"/>
      <c r="B780" s="41"/>
      <c r="C780" s="43"/>
      <c r="D780" s="202"/>
      <c r="E780" s="203"/>
      <c r="F780" s="88"/>
      <c r="G780" s="42"/>
      <c r="H780" s="88"/>
      <c r="I780" s="90">
        <f t="shared" si="20"/>
        <v>0</v>
      </c>
      <c r="J780" s="54"/>
    </row>
    <row r="781" spans="1:10" ht="21" customHeight="1">
      <c r="A781" s="75"/>
      <c r="B781" s="41"/>
      <c r="C781" s="43"/>
      <c r="D781" s="202"/>
      <c r="E781" s="203"/>
      <c r="F781" s="88"/>
      <c r="G781" s="42"/>
      <c r="H781" s="88"/>
      <c r="I781" s="90">
        <f t="shared" si="20"/>
        <v>0</v>
      </c>
      <c r="J781" s="54"/>
    </row>
    <row r="782" spans="1:10" ht="21" customHeight="1">
      <c r="A782" s="75"/>
      <c r="B782" s="41"/>
      <c r="C782" s="43"/>
      <c r="D782" s="202"/>
      <c r="E782" s="203"/>
      <c r="F782" s="88"/>
      <c r="G782" s="42"/>
      <c r="H782" s="88"/>
      <c r="I782" s="90">
        <f t="shared" si="20"/>
        <v>0</v>
      </c>
      <c r="J782" s="54"/>
    </row>
    <row r="783" spans="1:10" ht="21" customHeight="1">
      <c r="A783" s="75"/>
      <c r="B783" s="41"/>
      <c r="C783" s="43"/>
      <c r="D783" s="202"/>
      <c r="E783" s="203"/>
      <c r="F783" s="88"/>
      <c r="G783" s="42"/>
      <c r="H783" s="88"/>
      <c r="I783" s="90">
        <f t="shared" si="20"/>
        <v>0</v>
      </c>
      <c r="J783" s="54"/>
    </row>
    <row r="784" spans="1:10" ht="21" customHeight="1">
      <c r="A784" s="75"/>
      <c r="B784" s="41"/>
      <c r="C784" s="43"/>
      <c r="D784" s="202"/>
      <c r="E784" s="203"/>
      <c r="F784" s="88"/>
      <c r="G784" s="42"/>
      <c r="H784" s="88"/>
      <c r="I784" s="90">
        <f t="shared" si="20"/>
        <v>0</v>
      </c>
      <c r="J784" s="54"/>
    </row>
    <row r="785" spans="1:10" ht="21" customHeight="1">
      <c r="A785" s="75"/>
      <c r="B785" s="41"/>
      <c r="C785" s="43"/>
      <c r="D785" s="202"/>
      <c r="E785" s="203"/>
      <c r="F785" s="88"/>
      <c r="G785" s="42"/>
      <c r="H785" s="88"/>
      <c r="I785" s="90">
        <f t="shared" si="20"/>
        <v>0</v>
      </c>
      <c r="J785" s="54"/>
    </row>
    <row r="786" spans="1:10" ht="21" customHeight="1">
      <c r="A786" s="75"/>
      <c r="B786" s="41"/>
      <c r="C786" s="43"/>
      <c r="D786" s="202"/>
      <c r="E786" s="203"/>
      <c r="F786" s="88"/>
      <c r="G786" s="42"/>
      <c r="H786" s="88"/>
      <c r="I786" s="90">
        <f t="shared" si="20"/>
        <v>0</v>
      </c>
      <c r="J786" s="54"/>
    </row>
    <row r="787" spans="1:10" ht="21" customHeight="1">
      <c r="A787" s="75"/>
      <c r="B787" s="41"/>
      <c r="C787" s="43"/>
      <c r="D787" s="202"/>
      <c r="E787" s="203"/>
      <c r="F787" s="88"/>
      <c r="G787" s="42"/>
      <c r="H787" s="88"/>
      <c r="I787" s="90">
        <f t="shared" si="20"/>
        <v>0</v>
      </c>
      <c r="J787" s="54"/>
    </row>
    <row r="788" spans="1:10" ht="21" customHeight="1">
      <c r="A788" s="75"/>
      <c r="B788" s="41"/>
      <c r="C788" s="43"/>
      <c r="D788" s="202"/>
      <c r="E788" s="203"/>
      <c r="F788" s="88"/>
      <c r="G788" s="42"/>
      <c r="H788" s="88"/>
      <c r="I788" s="90">
        <f t="shared" si="20"/>
        <v>0</v>
      </c>
      <c r="J788" s="54"/>
    </row>
    <row r="789" spans="1:10" ht="21" customHeight="1">
      <c r="A789" s="75"/>
      <c r="B789" s="41"/>
      <c r="C789" s="43"/>
      <c r="D789" s="202"/>
      <c r="E789" s="203"/>
      <c r="F789" s="88"/>
      <c r="G789" s="42"/>
      <c r="H789" s="88"/>
      <c r="I789" s="90">
        <f t="shared" si="20"/>
        <v>0</v>
      </c>
      <c r="J789" s="54"/>
    </row>
    <row r="790" spans="1:10" ht="21" customHeight="1">
      <c r="A790" s="75"/>
      <c r="B790" s="41"/>
      <c r="C790" s="43"/>
      <c r="D790" s="202"/>
      <c r="E790" s="203"/>
      <c r="F790" s="88"/>
      <c r="G790" s="42"/>
      <c r="H790" s="88"/>
      <c r="I790" s="90">
        <f t="shared" si="20"/>
        <v>0</v>
      </c>
      <c r="J790" s="54"/>
    </row>
    <row r="791" spans="1:10" ht="21" customHeight="1">
      <c r="A791" s="75"/>
      <c r="B791" s="41"/>
      <c r="C791" s="43"/>
      <c r="D791" s="202"/>
      <c r="E791" s="203"/>
      <c r="F791" s="88"/>
      <c r="G791" s="42"/>
      <c r="H791" s="88"/>
      <c r="I791" s="90">
        <f t="shared" si="20"/>
        <v>0</v>
      </c>
      <c r="J791" s="54"/>
    </row>
    <row r="792" spans="1:10" ht="21" customHeight="1">
      <c r="A792" s="75"/>
      <c r="B792" s="41"/>
      <c r="C792" s="43"/>
      <c r="D792" s="202"/>
      <c r="E792" s="203"/>
      <c r="F792" s="88"/>
      <c r="G792" s="42"/>
      <c r="H792" s="88"/>
      <c r="I792" s="90">
        <f t="shared" si="20"/>
        <v>0</v>
      </c>
      <c r="J792" s="54"/>
    </row>
    <row r="793" spans="1:10" ht="21" customHeight="1">
      <c r="A793" s="75"/>
      <c r="B793" s="41"/>
      <c r="C793" s="43"/>
      <c r="D793" s="202"/>
      <c r="E793" s="203"/>
      <c r="F793" s="88"/>
      <c r="G793" s="42"/>
      <c r="H793" s="88"/>
      <c r="I793" s="90">
        <f t="shared" si="20"/>
        <v>0</v>
      </c>
      <c r="J793" s="54"/>
    </row>
    <row r="794" spans="1:10" ht="21" customHeight="1">
      <c r="A794" s="75"/>
      <c r="B794" s="41"/>
      <c r="C794" s="43"/>
      <c r="D794" s="202"/>
      <c r="E794" s="203"/>
      <c r="F794" s="88"/>
      <c r="G794" s="42"/>
      <c r="H794" s="88"/>
      <c r="I794" s="90">
        <f t="shared" si="20"/>
        <v>0</v>
      </c>
      <c r="J794" s="54"/>
    </row>
    <row r="795" spans="1:10" ht="21" customHeight="1">
      <c r="A795" s="75"/>
      <c r="B795" s="41"/>
      <c r="C795" s="43"/>
      <c r="D795" s="202"/>
      <c r="E795" s="203"/>
      <c r="F795" s="88"/>
      <c r="G795" s="42"/>
      <c r="H795" s="88"/>
      <c r="I795" s="90">
        <f t="shared" si="20"/>
        <v>0</v>
      </c>
      <c r="J795" s="54"/>
    </row>
    <row r="796" spans="1:10" ht="21" customHeight="1">
      <c r="A796" s="75"/>
      <c r="B796" s="41"/>
      <c r="C796" s="43"/>
      <c r="D796" s="202"/>
      <c r="E796" s="203"/>
      <c r="F796" s="88"/>
      <c r="G796" s="42"/>
      <c r="H796" s="88"/>
      <c r="I796" s="90">
        <f t="shared" si="20"/>
        <v>0</v>
      </c>
      <c r="J796" s="54"/>
    </row>
    <row r="797" spans="1:10" ht="21" customHeight="1">
      <c r="A797" s="76"/>
      <c r="B797" s="41"/>
      <c r="C797" s="43"/>
      <c r="D797" s="204"/>
      <c r="E797" s="205"/>
      <c r="F797" s="89"/>
      <c r="G797" s="44"/>
      <c r="H797" s="89"/>
      <c r="I797" s="91">
        <f>ROUND(F797*H797,0)</f>
        <v>0</v>
      </c>
      <c r="J797" s="55"/>
    </row>
    <row r="798" spans="1:10" ht="21" customHeight="1">
      <c r="A798" s="77"/>
      <c r="B798" s="63"/>
      <c r="C798" s="63"/>
      <c r="D798" s="64"/>
      <c r="E798" s="64"/>
      <c r="F798" s="65"/>
      <c r="G798" s="66"/>
      <c r="H798" s="67"/>
      <c r="I798" s="15"/>
      <c r="J798" s="66"/>
    </row>
    <row r="799" spans="1:10" ht="31.95" customHeight="1">
      <c r="C799" s="30"/>
      <c r="D799" s="206" t="s">
        <v>84</v>
      </c>
      <c r="E799" s="206"/>
      <c r="F799" s="206"/>
      <c r="G799" s="206"/>
      <c r="H799" s="153">
        <f>請求書表紙!$I$3</f>
        <v>44286</v>
      </c>
      <c r="I799" s="153"/>
      <c r="J799" s="153"/>
    </row>
    <row r="800" spans="1:10" ht="20.399999999999999" customHeight="1">
      <c r="A800" s="167" t="s">
        <v>11</v>
      </c>
      <c r="B800" s="168"/>
      <c r="C800" s="169"/>
      <c r="D800" s="170" t="str">
        <f>請求書表紙!$H$14&amp;"  ("&amp;請求書表紙!$H$13&amp;")"</f>
        <v xml:space="preserve">  (   )</v>
      </c>
      <c r="E800" s="171"/>
      <c r="F800" s="171"/>
      <c r="G800" s="171"/>
      <c r="H800" s="171"/>
      <c r="I800" s="171"/>
      <c r="J800" s="172"/>
    </row>
    <row r="801" spans="1:12" ht="20.399999999999999" customHeight="1">
      <c r="A801" s="210" t="s">
        <v>100</v>
      </c>
      <c r="B801" s="211"/>
      <c r="C801" s="212"/>
      <c r="D801" s="213"/>
      <c r="E801" s="214"/>
      <c r="F801" s="214"/>
      <c r="G801" s="214"/>
      <c r="H801" s="214"/>
      <c r="I801" s="214"/>
      <c r="J801" s="215"/>
    </row>
    <row r="802" spans="1:12" ht="20.399999999999999" customHeight="1">
      <c r="A802" s="185" t="s">
        <v>101</v>
      </c>
      <c r="B802" s="186"/>
      <c r="C802" s="187"/>
      <c r="D802" s="207"/>
      <c r="E802" s="208"/>
      <c r="F802" s="208"/>
      <c r="G802" s="208"/>
      <c r="H802" s="208"/>
      <c r="I802" s="208"/>
      <c r="J802" s="209"/>
    </row>
    <row r="803" spans="1:12" ht="20.399999999999999" customHeight="1">
      <c r="A803" s="188" t="s">
        <v>90</v>
      </c>
      <c r="B803" s="189"/>
      <c r="C803" s="190"/>
      <c r="D803" s="216">
        <f>SUM(I806:I835)</f>
        <v>0</v>
      </c>
      <c r="E803" s="217"/>
      <c r="F803" s="217"/>
      <c r="G803" s="217"/>
      <c r="H803" s="217"/>
      <c r="I803" s="52">
        <f>SUMPRODUCT(I806:I835,J806:J835)</f>
        <v>0</v>
      </c>
      <c r="J803" s="51"/>
      <c r="K803" s="69">
        <f>D803</f>
        <v>0</v>
      </c>
      <c r="L803" s="69">
        <f>I803</f>
        <v>0</v>
      </c>
    </row>
    <row r="804" spans="1:12">
      <c r="E804" s="201">
        <f>I803*請求書表紙!$C$22</f>
        <v>0</v>
      </c>
      <c r="F804" s="201"/>
      <c r="G804" s="201"/>
      <c r="H804" s="201"/>
    </row>
    <row r="805" spans="1:12" ht="39" customHeight="1">
      <c r="A805" s="74" t="s">
        <v>98</v>
      </c>
      <c r="B805" s="29" t="s">
        <v>85</v>
      </c>
      <c r="C805" s="29" t="s">
        <v>97</v>
      </c>
      <c r="D805" s="218" t="s">
        <v>87</v>
      </c>
      <c r="E805" s="218"/>
      <c r="F805" s="29" t="s">
        <v>0</v>
      </c>
      <c r="G805" s="50" t="s">
        <v>33</v>
      </c>
      <c r="H805" s="29" t="s">
        <v>88</v>
      </c>
      <c r="I805" s="29" t="s">
        <v>1</v>
      </c>
      <c r="J805" s="53" t="s">
        <v>99</v>
      </c>
    </row>
    <row r="806" spans="1:12" ht="21" customHeight="1">
      <c r="A806" s="75"/>
      <c r="B806" s="41"/>
      <c r="C806" s="43"/>
      <c r="D806" s="202"/>
      <c r="E806" s="203"/>
      <c r="F806" s="88"/>
      <c r="G806" s="42"/>
      <c r="H806" s="88"/>
      <c r="I806" s="90">
        <f>ROUND(F806*H806,0)</f>
        <v>0</v>
      </c>
      <c r="J806" s="54"/>
    </row>
    <row r="807" spans="1:12" ht="21" customHeight="1">
      <c r="A807" s="75"/>
      <c r="B807" s="41"/>
      <c r="C807" s="43"/>
      <c r="D807" s="202"/>
      <c r="E807" s="203"/>
      <c r="F807" s="88"/>
      <c r="G807" s="42"/>
      <c r="H807" s="88"/>
      <c r="I807" s="90">
        <f>ROUND(F807*H807,0)</f>
        <v>0</v>
      </c>
      <c r="J807" s="54">
        <v>0</v>
      </c>
    </row>
    <row r="808" spans="1:12" ht="21" customHeight="1">
      <c r="A808" s="75"/>
      <c r="B808" s="41"/>
      <c r="C808" s="43"/>
      <c r="D808" s="202"/>
      <c r="E808" s="203"/>
      <c r="F808" s="88"/>
      <c r="G808" s="42"/>
      <c r="H808" s="88"/>
      <c r="I808" s="90">
        <f t="shared" ref="I808:I834" si="21">ROUND(F808*H808,0)</f>
        <v>0</v>
      </c>
      <c r="J808" s="54">
        <v>0</v>
      </c>
    </row>
    <row r="809" spans="1:12" ht="21" customHeight="1">
      <c r="A809" s="75"/>
      <c r="B809" s="41"/>
      <c r="C809" s="43"/>
      <c r="D809" s="202"/>
      <c r="E809" s="203"/>
      <c r="F809" s="88"/>
      <c r="G809" s="42"/>
      <c r="H809" s="88"/>
      <c r="I809" s="90">
        <f t="shared" si="21"/>
        <v>0</v>
      </c>
      <c r="J809" s="54"/>
    </row>
    <row r="810" spans="1:12" ht="21" customHeight="1">
      <c r="A810" s="75"/>
      <c r="B810" s="41"/>
      <c r="C810" s="43"/>
      <c r="D810" s="202"/>
      <c r="E810" s="203"/>
      <c r="F810" s="88"/>
      <c r="G810" s="42"/>
      <c r="H810" s="88"/>
      <c r="I810" s="90">
        <f t="shared" si="21"/>
        <v>0</v>
      </c>
      <c r="J810" s="54"/>
    </row>
    <row r="811" spans="1:12" ht="21" customHeight="1">
      <c r="A811" s="75"/>
      <c r="B811" s="41"/>
      <c r="C811" s="43"/>
      <c r="D811" s="202"/>
      <c r="E811" s="203"/>
      <c r="F811" s="88"/>
      <c r="G811" s="42"/>
      <c r="H811" s="88"/>
      <c r="I811" s="90">
        <f t="shared" si="21"/>
        <v>0</v>
      </c>
      <c r="J811" s="54"/>
    </row>
    <row r="812" spans="1:12" ht="21" customHeight="1">
      <c r="A812" s="75"/>
      <c r="B812" s="41"/>
      <c r="C812" s="43"/>
      <c r="D812" s="202"/>
      <c r="E812" s="203"/>
      <c r="F812" s="88"/>
      <c r="G812" s="42"/>
      <c r="H812" s="88"/>
      <c r="I812" s="90">
        <f t="shared" si="21"/>
        <v>0</v>
      </c>
      <c r="J812" s="54"/>
    </row>
    <row r="813" spans="1:12" ht="21" customHeight="1">
      <c r="A813" s="75"/>
      <c r="B813" s="41"/>
      <c r="C813" s="43"/>
      <c r="D813" s="202"/>
      <c r="E813" s="203"/>
      <c r="F813" s="88"/>
      <c r="G813" s="42"/>
      <c r="H813" s="88"/>
      <c r="I813" s="90">
        <f t="shared" si="21"/>
        <v>0</v>
      </c>
      <c r="J813" s="54"/>
    </row>
    <row r="814" spans="1:12" ht="21" customHeight="1">
      <c r="A814" s="75"/>
      <c r="B814" s="41"/>
      <c r="C814" s="43"/>
      <c r="D814" s="202"/>
      <c r="E814" s="203"/>
      <c r="F814" s="88"/>
      <c r="G814" s="42"/>
      <c r="H814" s="88"/>
      <c r="I814" s="90">
        <f t="shared" si="21"/>
        <v>0</v>
      </c>
      <c r="J814" s="54"/>
    </row>
    <row r="815" spans="1:12" ht="21" customHeight="1">
      <c r="A815" s="75"/>
      <c r="B815" s="41"/>
      <c r="C815" s="43"/>
      <c r="D815" s="202"/>
      <c r="E815" s="203"/>
      <c r="F815" s="88"/>
      <c r="G815" s="42"/>
      <c r="H815" s="88"/>
      <c r="I815" s="90">
        <f t="shared" si="21"/>
        <v>0</v>
      </c>
      <c r="J815" s="54"/>
    </row>
    <row r="816" spans="1:12" ht="21" customHeight="1">
      <c r="A816" s="75"/>
      <c r="B816" s="41"/>
      <c r="C816" s="43"/>
      <c r="D816" s="202"/>
      <c r="E816" s="203"/>
      <c r="F816" s="88"/>
      <c r="G816" s="42"/>
      <c r="H816" s="88"/>
      <c r="I816" s="90">
        <f t="shared" si="21"/>
        <v>0</v>
      </c>
      <c r="J816" s="54"/>
    </row>
    <row r="817" spans="1:10" ht="21" customHeight="1">
      <c r="A817" s="75"/>
      <c r="B817" s="41"/>
      <c r="C817" s="43"/>
      <c r="D817" s="202"/>
      <c r="E817" s="203"/>
      <c r="F817" s="88"/>
      <c r="G817" s="42"/>
      <c r="H817" s="88"/>
      <c r="I817" s="90">
        <f t="shared" si="21"/>
        <v>0</v>
      </c>
      <c r="J817" s="54"/>
    </row>
    <row r="818" spans="1:10" ht="21" customHeight="1">
      <c r="A818" s="75"/>
      <c r="B818" s="41"/>
      <c r="C818" s="43"/>
      <c r="D818" s="202"/>
      <c r="E818" s="203"/>
      <c r="F818" s="88"/>
      <c r="G818" s="42"/>
      <c r="H818" s="88"/>
      <c r="I818" s="90">
        <f t="shared" si="21"/>
        <v>0</v>
      </c>
      <c r="J818" s="54"/>
    </row>
    <row r="819" spans="1:10" ht="21" customHeight="1">
      <c r="A819" s="75"/>
      <c r="B819" s="41"/>
      <c r="C819" s="43"/>
      <c r="D819" s="202"/>
      <c r="E819" s="203"/>
      <c r="F819" s="88"/>
      <c r="G819" s="42"/>
      <c r="H819" s="88"/>
      <c r="I819" s="90">
        <f t="shared" si="21"/>
        <v>0</v>
      </c>
      <c r="J819" s="54"/>
    </row>
    <row r="820" spans="1:10" ht="21" customHeight="1">
      <c r="A820" s="75"/>
      <c r="B820" s="41"/>
      <c r="C820" s="43"/>
      <c r="D820" s="202"/>
      <c r="E820" s="203"/>
      <c r="F820" s="88"/>
      <c r="G820" s="42"/>
      <c r="H820" s="88"/>
      <c r="I820" s="90">
        <f t="shared" si="21"/>
        <v>0</v>
      </c>
      <c r="J820" s="54"/>
    </row>
    <row r="821" spans="1:10" ht="21" customHeight="1">
      <c r="A821" s="75"/>
      <c r="B821" s="41"/>
      <c r="C821" s="43"/>
      <c r="D821" s="202"/>
      <c r="E821" s="203"/>
      <c r="F821" s="88"/>
      <c r="G821" s="42"/>
      <c r="H821" s="88"/>
      <c r="I821" s="90">
        <f t="shared" si="21"/>
        <v>0</v>
      </c>
      <c r="J821" s="54"/>
    </row>
    <row r="822" spans="1:10" ht="21" customHeight="1">
      <c r="A822" s="75"/>
      <c r="B822" s="41"/>
      <c r="C822" s="43"/>
      <c r="D822" s="202"/>
      <c r="E822" s="203"/>
      <c r="F822" s="88"/>
      <c r="G822" s="42"/>
      <c r="H822" s="88"/>
      <c r="I822" s="90">
        <f t="shared" si="21"/>
        <v>0</v>
      </c>
      <c r="J822" s="54"/>
    </row>
    <row r="823" spans="1:10" ht="21" customHeight="1">
      <c r="A823" s="75"/>
      <c r="B823" s="41"/>
      <c r="C823" s="43"/>
      <c r="D823" s="202"/>
      <c r="E823" s="203"/>
      <c r="F823" s="88"/>
      <c r="G823" s="42"/>
      <c r="H823" s="88"/>
      <c r="I823" s="90">
        <f t="shared" si="21"/>
        <v>0</v>
      </c>
      <c r="J823" s="54"/>
    </row>
    <row r="824" spans="1:10" ht="21" customHeight="1">
      <c r="A824" s="75"/>
      <c r="B824" s="41"/>
      <c r="C824" s="43"/>
      <c r="D824" s="202"/>
      <c r="E824" s="203"/>
      <c r="F824" s="88"/>
      <c r="G824" s="42"/>
      <c r="H824" s="88"/>
      <c r="I824" s="90">
        <f t="shared" si="21"/>
        <v>0</v>
      </c>
      <c r="J824" s="54"/>
    </row>
    <row r="825" spans="1:10" ht="21" customHeight="1">
      <c r="A825" s="75"/>
      <c r="B825" s="41"/>
      <c r="C825" s="43"/>
      <c r="D825" s="202"/>
      <c r="E825" s="203"/>
      <c r="F825" s="88"/>
      <c r="G825" s="42"/>
      <c r="H825" s="88"/>
      <c r="I825" s="90">
        <f t="shared" si="21"/>
        <v>0</v>
      </c>
      <c r="J825" s="54"/>
    </row>
    <row r="826" spans="1:10" ht="21" customHeight="1">
      <c r="A826" s="75"/>
      <c r="B826" s="41"/>
      <c r="C826" s="43"/>
      <c r="D826" s="202"/>
      <c r="E826" s="203"/>
      <c r="F826" s="88"/>
      <c r="G826" s="42"/>
      <c r="H826" s="88"/>
      <c r="I826" s="90">
        <f t="shared" si="21"/>
        <v>0</v>
      </c>
      <c r="J826" s="54"/>
    </row>
    <row r="827" spans="1:10" ht="21" customHeight="1">
      <c r="A827" s="75"/>
      <c r="B827" s="41"/>
      <c r="C827" s="43"/>
      <c r="D827" s="202"/>
      <c r="E827" s="203"/>
      <c r="F827" s="88"/>
      <c r="G827" s="42"/>
      <c r="H827" s="88"/>
      <c r="I827" s="90">
        <f t="shared" si="21"/>
        <v>0</v>
      </c>
      <c r="J827" s="54"/>
    </row>
    <row r="828" spans="1:10" ht="21" customHeight="1">
      <c r="A828" s="75"/>
      <c r="B828" s="41"/>
      <c r="C828" s="43"/>
      <c r="D828" s="202"/>
      <c r="E828" s="203"/>
      <c r="F828" s="88"/>
      <c r="G828" s="42"/>
      <c r="H828" s="88"/>
      <c r="I828" s="90">
        <f t="shared" si="21"/>
        <v>0</v>
      </c>
      <c r="J828" s="54"/>
    </row>
    <row r="829" spans="1:10" ht="21" customHeight="1">
      <c r="A829" s="75"/>
      <c r="B829" s="41"/>
      <c r="C829" s="43"/>
      <c r="D829" s="202"/>
      <c r="E829" s="203"/>
      <c r="F829" s="88"/>
      <c r="G829" s="42"/>
      <c r="H829" s="88"/>
      <c r="I829" s="90">
        <f t="shared" si="21"/>
        <v>0</v>
      </c>
      <c r="J829" s="54"/>
    </row>
    <row r="830" spans="1:10" ht="21" customHeight="1">
      <c r="A830" s="75"/>
      <c r="B830" s="41"/>
      <c r="C830" s="43"/>
      <c r="D830" s="202"/>
      <c r="E830" s="203"/>
      <c r="F830" s="88"/>
      <c r="G830" s="42"/>
      <c r="H830" s="88"/>
      <c r="I830" s="90">
        <f t="shared" si="21"/>
        <v>0</v>
      </c>
      <c r="J830" s="54"/>
    </row>
    <row r="831" spans="1:10" ht="21" customHeight="1">
      <c r="A831" s="75"/>
      <c r="B831" s="41"/>
      <c r="C831" s="43"/>
      <c r="D831" s="202"/>
      <c r="E831" s="203"/>
      <c r="F831" s="88"/>
      <c r="G831" s="42"/>
      <c r="H831" s="88"/>
      <c r="I831" s="90">
        <f t="shared" si="21"/>
        <v>0</v>
      </c>
      <c r="J831" s="54"/>
    </row>
    <row r="832" spans="1:10" ht="21" customHeight="1">
      <c r="A832" s="75"/>
      <c r="B832" s="41"/>
      <c r="C832" s="43"/>
      <c r="D832" s="202"/>
      <c r="E832" s="203"/>
      <c r="F832" s="88"/>
      <c r="G832" s="42"/>
      <c r="H832" s="88"/>
      <c r="I832" s="90">
        <f t="shared" si="21"/>
        <v>0</v>
      </c>
      <c r="J832" s="54"/>
    </row>
    <row r="833" spans="1:12" ht="21" customHeight="1">
      <c r="A833" s="75"/>
      <c r="B833" s="41"/>
      <c r="C833" s="43"/>
      <c r="D833" s="202"/>
      <c r="E833" s="203"/>
      <c r="F833" s="88"/>
      <c r="G833" s="42"/>
      <c r="H833" s="88"/>
      <c r="I833" s="90">
        <f t="shared" si="21"/>
        <v>0</v>
      </c>
      <c r="J833" s="54"/>
    </row>
    <row r="834" spans="1:12" ht="21" customHeight="1">
      <c r="A834" s="75"/>
      <c r="B834" s="41"/>
      <c r="C834" s="43"/>
      <c r="D834" s="202"/>
      <c r="E834" s="203"/>
      <c r="F834" s="88"/>
      <c r="G834" s="42"/>
      <c r="H834" s="88"/>
      <c r="I834" s="90">
        <f t="shared" si="21"/>
        <v>0</v>
      </c>
      <c r="J834" s="54"/>
    </row>
    <row r="835" spans="1:12" ht="21" customHeight="1">
      <c r="A835" s="76"/>
      <c r="B835" s="41"/>
      <c r="C835" s="43"/>
      <c r="D835" s="204"/>
      <c r="E835" s="205"/>
      <c r="F835" s="89"/>
      <c r="G835" s="44"/>
      <c r="H835" s="89"/>
      <c r="I835" s="91">
        <f>ROUND(F835*H835,0)</f>
        <v>0</v>
      </c>
      <c r="J835" s="55"/>
    </row>
    <row r="836" spans="1:12" ht="21" customHeight="1">
      <c r="A836" s="77"/>
      <c r="B836" s="63"/>
      <c r="C836" s="63"/>
      <c r="D836" s="64"/>
      <c r="E836" s="64"/>
      <c r="F836" s="65"/>
      <c r="G836" s="66"/>
      <c r="H836" s="67"/>
      <c r="I836" s="15"/>
      <c r="J836" s="66"/>
    </row>
    <row r="837" spans="1:12" ht="31.95" customHeight="1">
      <c r="C837" s="30"/>
      <c r="D837" s="206" t="s">
        <v>84</v>
      </c>
      <c r="E837" s="206"/>
      <c r="F837" s="206"/>
      <c r="G837" s="206"/>
      <c r="H837" s="153">
        <f>請求書表紙!$I$3</f>
        <v>44286</v>
      </c>
      <c r="I837" s="153"/>
      <c r="J837" s="153"/>
    </row>
    <row r="838" spans="1:12" ht="20.399999999999999" customHeight="1">
      <c r="A838" s="167" t="s">
        <v>11</v>
      </c>
      <c r="B838" s="168"/>
      <c r="C838" s="169"/>
      <c r="D838" s="170" t="str">
        <f>請求書表紙!$H$14&amp;"  ("&amp;請求書表紙!$H$13&amp;")"</f>
        <v xml:space="preserve">  (   )</v>
      </c>
      <c r="E838" s="171"/>
      <c r="F838" s="171"/>
      <c r="G838" s="171"/>
      <c r="H838" s="171"/>
      <c r="I838" s="171"/>
      <c r="J838" s="172"/>
    </row>
    <row r="839" spans="1:12" ht="20.399999999999999" customHeight="1">
      <c r="A839" s="210" t="s">
        <v>100</v>
      </c>
      <c r="B839" s="211"/>
      <c r="C839" s="212"/>
      <c r="D839" s="213"/>
      <c r="E839" s="214"/>
      <c r="F839" s="214"/>
      <c r="G839" s="214"/>
      <c r="H839" s="214"/>
      <c r="I839" s="214"/>
      <c r="J839" s="215"/>
    </row>
    <row r="840" spans="1:12" ht="20.399999999999999" customHeight="1">
      <c r="A840" s="185" t="s">
        <v>101</v>
      </c>
      <c r="B840" s="186"/>
      <c r="C840" s="187"/>
      <c r="D840" s="207"/>
      <c r="E840" s="208"/>
      <c r="F840" s="208"/>
      <c r="G840" s="208"/>
      <c r="H840" s="208"/>
      <c r="I840" s="208"/>
      <c r="J840" s="209"/>
    </row>
    <row r="841" spans="1:12" ht="20.399999999999999" customHeight="1">
      <c r="A841" s="188" t="s">
        <v>90</v>
      </c>
      <c r="B841" s="189"/>
      <c r="C841" s="190"/>
      <c r="D841" s="216">
        <f>SUM(I844:I873)</f>
        <v>0</v>
      </c>
      <c r="E841" s="217"/>
      <c r="F841" s="217"/>
      <c r="G841" s="217"/>
      <c r="H841" s="217"/>
      <c r="I841" s="52">
        <f>SUMPRODUCT(I844:I873,J844:J873)</f>
        <v>0</v>
      </c>
      <c r="J841" s="51"/>
      <c r="K841" s="69">
        <f>D841</f>
        <v>0</v>
      </c>
      <c r="L841" s="69">
        <f>I841</f>
        <v>0</v>
      </c>
    </row>
    <row r="842" spans="1:12">
      <c r="E842" s="201">
        <f>I841*請求書表紙!$C$22</f>
        <v>0</v>
      </c>
      <c r="F842" s="201"/>
      <c r="G842" s="201"/>
      <c r="H842" s="201"/>
    </row>
    <row r="843" spans="1:12" ht="39" customHeight="1">
      <c r="A843" s="74" t="s">
        <v>98</v>
      </c>
      <c r="B843" s="29" t="s">
        <v>85</v>
      </c>
      <c r="C843" s="29" t="s">
        <v>97</v>
      </c>
      <c r="D843" s="218" t="s">
        <v>87</v>
      </c>
      <c r="E843" s="218"/>
      <c r="F843" s="29" t="s">
        <v>0</v>
      </c>
      <c r="G843" s="50" t="s">
        <v>33</v>
      </c>
      <c r="H843" s="29" t="s">
        <v>88</v>
      </c>
      <c r="I843" s="29" t="s">
        <v>1</v>
      </c>
      <c r="J843" s="53" t="s">
        <v>99</v>
      </c>
    </row>
    <row r="844" spans="1:12" ht="21" customHeight="1">
      <c r="A844" s="75"/>
      <c r="B844" s="41"/>
      <c r="C844" s="43"/>
      <c r="D844" s="202"/>
      <c r="E844" s="203"/>
      <c r="F844" s="88"/>
      <c r="G844" s="42"/>
      <c r="H844" s="88"/>
      <c r="I844" s="90">
        <f>ROUND(F844*H844,0)</f>
        <v>0</v>
      </c>
      <c r="J844" s="54"/>
    </row>
    <row r="845" spans="1:12" ht="21" customHeight="1">
      <c r="A845" s="75"/>
      <c r="B845" s="41"/>
      <c r="C845" s="43"/>
      <c r="D845" s="202"/>
      <c r="E845" s="203"/>
      <c r="F845" s="88"/>
      <c r="G845" s="42"/>
      <c r="H845" s="88"/>
      <c r="I845" s="90">
        <f>ROUND(F845*H845,0)</f>
        <v>0</v>
      </c>
      <c r="J845" s="54">
        <v>0</v>
      </c>
    </row>
    <row r="846" spans="1:12" ht="21" customHeight="1">
      <c r="A846" s="75"/>
      <c r="B846" s="41"/>
      <c r="C846" s="43"/>
      <c r="D846" s="202"/>
      <c r="E846" s="203"/>
      <c r="F846" s="88"/>
      <c r="G846" s="42"/>
      <c r="H846" s="88"/>
      <c r="I846" s="90">
        <f t="shared" ref="I846:I872" si="22">ROUND(F846*H846,0)</f>
        <v>0</v>
      </c>
      <c r="J846" s="54">
        <v>0</v>
      </c>
    </row>
    <row r="847" spans="1:12" ht="21" customHeight="1">
      <c r="A847" s="75"/>
      <c r="B847" s="41"/>
      <c r="C847" s="43"/>
      <c r="D847" s="202"/>
      <c r="E847" s="203"/>
      <c r="F847" s="88"/>
      <c r="G847" s="42"/>
      <c r="H847" s="88"/>
      <c r="I847" s="90">
        <f t="shared" si="22"/>
        <v>0</v>
      </c>
      <c r="J847" s="54"/>
    </row>
    <row r="848" spans="1:12" ht="21" customHeight="1">
      <c r="A848" s="75"/>
      <c r="B848" s="41"/>
      <c r="C848" s="43"/>
      <c r="D848" s="202"/>
      <c r="E848" s="203"/>
      <c r="F848" s="88"/>
      <c r="G848" s="42"/>
      <c r="H848" s="88"/>
      <c r="I848" s="90">
        <f t="shared" si="22"/>
        <v>0</v>
      </c>
      <c r="J848" s="54"/>
    </row>
    <row r="849" spans="1:10" ht="21" customHeight="1">
      <c r="A849" s="75"/>
      <c r="B849" s="41"/>
      <c r="C849" s="43"/>
      <c r="D849" s="202"/>
      <c r="E849" s="203"/>
      <c r="F849" s="88"/>
      <c r="G849" s="42"/>
      <c r="H849" s="88"/>
      <c r="I849" s="90">
        <f t="shared" si="22"/>
        <v>0</v>
      </c>
      <c r="J849" s="54"/>
    </row>
    <row r="850" spans="1:10" ht="21" customHeight="1">
      <c r="A850" s="75"/>
      <c r="B850" s="41"/>
      <c r="C850" s="43"/>
      <c r="D850" s="202"/>
      <c r="E850" s="203"/>
      <c r="F850" s="88"/>
      <c r="G850" s="42"/>
      <c r="H850" s="88"/>
      <c r="I850" s="90">
        <f t="shared" si="22"/>
        <v>0</v>
      </c>
      <c r="J850" s="54"/>
    </row>
    <row r="851" spans="1:10" ht="21" customHeight="1">
      <c r="A851" s="75"/>
      <c r="B851" s="41"/>
      <c r="C851" s="43"/>
      <c r="D851" s="202"/>
      <c r="E851" s="203"/>
      <c r="F851" s="88"/>
      <c r="G851" s="42"/>
      <c r="H851" s="88"/>
      <c r="I851" s="90">
        <f t="shared" si="22"/>
        <v>0</v>
      </c>
      <c r="J851" s="54"/>
    </row>
    <row r="852" spans="1:10" ht="21" customHeight="1">
      <c r="A852" s="75"/>
      <c r="B852" s="41"/>
      <c r="C852" s="43"/>
      <c r="D852" s="202"/>
      <c r="E852" s="203"/>
      <c r="F852" s="88"/>
      <c r="G852" s="42"/>
      <c r="H852" s="88"/>
      <c r="I852" s="90">
        <f t="shared" si="22"/>
        <v>0</v>
      </c>
      <c r="J852" s="54"/>
    </row>
    <row r="853" spans="1:10" ht="21" customHeight="1">
      <c r="A853" s="75"/>
      <c r="B853" s="41"/>
      <c r="C853" s="43"/>
      <c r="D853" s="202"/>
      <c r="E853" s="203"/>
      <c r="F853" s="88"/>
      <c r="G853" s="42"/>
      <c r="H853" s="88"/>
      <c r="I853" s="90">
        <f t="shared" si="22"/>
        <v>0</v>
      </c>
      <c r="J853" s="54"/>
    </row>
    <row r="854" spans="1:10" ht="21" customHeight="1">
      <c r="A854" s="75"/>
      <c r="B854" s="41"/>
      <c r="C854" s="43"/>
      <c r="D854" s="202"/>
      <c r="E854" s="203"/>
      <c r="F854" s="88"/>
      <c r="G854" s="42"/>
      <c r="H854" s="88"/>
      <c r="I854" s="90">
        <f t="shared" si="22"/>
        <v>0</v>
      </c>
      <c r="J854" s="54"/>
    </row>
    <row r="855" spans="1:10" ht="21" customHeight="1">
      <c r="A855" s="75"/>
      <c r="B855" s="41"/>
      <c r="C855" s="43"/>
      <c r="D855" s="202"/>
      <c r="E855" s="203"/>
      <c r="F855" s="88"/>
      <c r="G855" s="42"/>
      <c r="H855" s="88"/>
      <c r="I855" s="90">
        <f t="shared" si="22"/>
        <v>0</v>
      </c>
      <c r="J855" s="54"/>
    </row>
    <row r="856" spans="1:10" ht="21" customHeight="1">
      <c r="A856" s="75"/>
      <c r="B856" s="41"/>
      <c r="C856" s="43"/>
      <c r="D856" s="202"/>
      <c r="E856" s="203"/>
      <c r="F856" s="88"/>
      <c r="G856" s="42"/>
      <c r="H856" s="88"/>
      <c r="I856" s="90">
        <f t="shared" si="22"/>
        <v>0</v>
      </c>
      <c r="J856" s="54"/>
    </row>
    <row r="857" spans="1:10" ht="21" customHeight="1">
      <c r="A857" s="75"/>
      <c r="B857" s="41"/>
      <c r="C857" s="43"/>
      <c r="D857" s="202"/>
      <c r="E857" s="203"/>
      <c r="F857" s="88"/>
      <c r="G857" s="42"/>
      <c r="H857" s="88"/>
      <c r="I857" s="90">
        <f t="shared" si="22"/>
        <v>0</v>
      </c>
      <c r="J857" s="54"/>
    </row>
    <row r="858" spans="1:10" ht="21" customHeight="1">
      <c r="A858" s="75"/>
      <c r="B858" s="41"/>
      <c r="C858" s="43"/>
      <c r="D858" s="202"/>
      <c r="E858" s="203"/>
      <c r="F858" s="88"/>
      <c r="G858" s="42"/>
      <c r="H858" s="88"/>
      <c r="I858" s="90">
        <f t="shared" si="22"/>
        <v>0</v>
      </c>
      <c r="J858" s="54"/>
    </row>
    <row r="859" spans="1:10" ht="21" customHeight="1">
      <c r="A859" s="75"/>
      <c r="B859" s="41"/>
      <c r="C859" s="43"/>
      <c r="D859" s="202"/>
      <c r="E859" s="203"/>
      <c r="F859" s="88"/>
      <c r="G859" s="42"/>
      <c r="H859" s="88"/>
      <c r="I859" s="90">
        <f t="shared" si="22"/>
        <v>0</v>
      </c>
      <c r="J859" s="54"/>
    </row>
    <row r="860" spans="1:10" ht="21" customHeight="1">
      <c r="A860" s="75"/>
      <c r="B860" s="41"/>
      <c r="C860" s="43"/>
      <c r="D860" s="202"/>
      <c r="E860" s="203"/>
      <c r="F860" s="88"/>
      <c r="G860" s="42"/>
      <c r="H860" s="88"/>
      <c r="I860" s="90">
        <f t="shared" si="22"/>
        <v>0</v>
      </c>
      <c r="J860" s="54"/>
    </row>
    <row r="861" spans="1:10" ht="21" customHeight="1">
      <c r="A861" s="75"/>
      <c r="B861" s="41"/>
      <c r="C861" s="43"/>
      <c r="D861" s="202"/>
      <c r="E861" s="203"/>
      <c r="F861" s="88"/>
      <c r="G861" s="42"/>
      <c r="H861" s="88"/>
      <c r="I861" s="90">
        <f t="shared" si="22"/>
        <v>0</v>
      </c>
      <c r="J861" s="54"/>
    </row>
    <row r="862" spans="1:10" ht="21" customHeight="1">
      <c r="A862" s="75"/>
      <c r="B862" s="41"/>
      <c r="C862" s="43"/>
      <c r="D862" s="202"/>
      <c r="E862" s="203"/>
      <c r="F862" s="88"/>
      <c r="G862" s="42"/>
      <c r="H862" s="88"/>
      <c r="I862" s="90">
        <f t="shared" si="22"/>
        <v>0</v>
      </c>
      <c r="J862" s="54"/>
    </row>
    <row r="863" spans="1:10" ht="21" customHeight="1">
      <c r="A863" s="75"/>
      <c r="B863" s="41"/>
      <c r="C863" s="43"/>
      <c r="D863" s="202"/>
      <c r="E863" s="203"/>
      <c r="F863" s="88"/>
      <c r="G863" s="42"/>
      <c r="H863" s="88"/>
      <c r="I863" s="90">
        <f t="shared" si="22"/>
        <v>0</v>
      </c>
      <c r="J863" s="54"/>
    </row>
    <row r="864" spans="1:10" ht="21" customHeight="1">
      <c r="A864" s="75"/>
      <c r="B864" s="41"/>
      <c r="C864" s="43"/>
      <c r="D864" s="202"/>
      <c r="E864" s="203"/>
      <c r="F864" s="88"/>
      <c r="G864" s="42"/>
      <c r="H864" s="88"/>
      <c r="I864" s="90">
        <f t="shared" si="22"/>
        <v>0</v>
      </c>
      <c r="J864" s="54"/>
    </row>
    <row r="865" spans="1:12" ht="21" customHeight="1">
      <c r="A865" s="75"/>
      <c r="B865" s="41"/>
      <c r="C865" s="43"/>
      <c r="D865" s="202"/>
      <c r="E865" s="203"/>
      <c r="F865" s="88"/>
      <c r="G865" s="42"/>
      <c r="H865" s="88"/>
      <c r="I865" s="90">
        <f t="shared" si="22"/>
        <v>0</v>
      </c>
      <c r="J865" s="54"/>
    </row>
    <row r="866" spans="1:12" ht="21" customHeight="1">
      <c r="A866" s="75"/>
      <c r="B866" s="41"/>
      <c r="C866" s="43"/>
      <c r="D866" s="202"/>
      <c r="E866" s="203"/>
      <c r="F866" s="88"/>
      <c r="G866" s="42"/>
      <c r="H866" s="88"/>
      <c r="I866" s="90">
        <f t="shared" si="22"/>
        <v>0</v>
      </c>
      <c r="J866" s="54"/>
    </row>
    <row r="867" spans="1:12" ht="21" customHeight="1">
      <c r="A867" s="75"/>
      <c r="B867" s="41"/>
      <c r="C867" s="43"/>
      <c r="D867" s="202"/>
      <c r="E867" s="203"/>
      <c r="F867" s="88"/>
      <c r="G867" s="42"/>
      <c r="H867" s="88"/>
      <c r="I867" s="90">
        <f t="shared" si="22"/>
        <v>0</v>
      </c>
      <c r="J867" s="54"/>
    </row>
    <row r="868" spans="1:12" ht="21" customHeight="1">
      <c r="A868" s="75"/>
      <c r="B868" s="41"/>
      <c r="C868" s="43"/>
      <c r="D868" s="202"/>
      <c r="E868" s="203"/>
      <c r="F868" s="88"/>
      <c r="G868" s="42"/>
      <c r="H868" s="88"/>
      <c r="I868" s="90">
        <f t="shared" si="22"/>
        <v>0</v>
      </c>
      <c r="J868" s="54"/>
    </row>
    <row r="869" spans="1:12" ht="21" customHeight="1">
      <c r="A869" s="75"/>
      <c r="B869" s="41"/>
      <c r="C869" s="43"/>
      <c r="D869" s="202"/>
      <c r="E869" s="203"/>
      <c r="F869" s="88"/>
      <c r="G869" s="42"/>
      <c r="H869" s="88"/>
      <c r="I869" s="90">
        <f t="shared" si="22"/>
        <v>0</v>
      </c>
      <c r="J869" s="54"/>
    </row>
    <row r="870" spans="1:12" ht="21" customHeight="1">
      <c r="A870" s="75"/>
      <c r="B870" s="41"/>
      <c r="C870" s="43"/>
      <c r="D870" s="202"/>
      <c r="E870" s="203"/>
      <c r="F870" s="88"/>
      <c r="G870" s="42"/>
      <c r="H870" s="88"/>
      <c r="I870" s="90">
        <f t="shared" si="22"/>
        <v>0</v>
      </c>
      <c r="J870" s="54"/>
    </row>
    <row r="871" spans="1:12" ht="21" customHeight="1">
      <c r="A871" s="75"/>
      <c r="B871" s="41"/>
      <c r="C871" s="43"/>
      <c r="D871" s="202"/>
      <c r="E871" s="203"/>
      <c r="F871" s="88"/>
      <c r="G871" s="42"/>
      <c r="H871" s="88"/>
      <c r="I871" s="90">
        <f t="shared" si="22"/>
        <v>0</v>
      </c>
      <c r="J871" s="54"/>
    </row>
    <row r="872" spans="1:12" ht="21" customHeight="1">
      <c r="A872" s="75"/>
      <c r="B872" s="41"/>
      <c r="C872" s="43"/>
      <c r="D872" s="202"/>
      <c r="E872" s="203"/>
      <c r="F872" s="88"/>
      <c r="G872" s="42"/>
      <c r="H872" s="88"/>
      <c r="I872" s="90">
        <f t="shared" si="22"/>
        <v>0</v>
      </c>
      <c r="J872" s="54"/>
    </row>
    <row r="873" spans="1:12" ht="21" customHeight="1">
      <c r="A873" s="76"/>
      <c r="B873" s="41"/>
      <c r="C873" s="43"/>
      <c r="D873" s="204"/>
      <c r="E873" s="205"/>
      <c r="F873" s="89"/>
      <c r="G873" s="44"/>
      <c r="H873" s="89"/>
      <c r="I873" s="91">
        <f>ROUND(F873*H873,0)</f>
        <v>0</v>
      </c>
      <c r="J873" s="55"/>
    </row>
    <row r="874" spans="1:12" ht="21" customHeight="1">
      <c r="A874" s="78"/>
      <c r="B874" s="59"/>
      <c r="C874" s="59"/>
      <c r="D874" s="60"/>
      <c r="E874" s="60"/>
      <c r="F874" s="61"/>
      <c r="G874" s="62"/>
      <c r="H874" s="68"/>
      <c r="I874" s="3"/>
      <c r="J874" s="62"/>
    </row>
    <row r="875" spans="1:12" ht="31.95" customHeight="1">
      <c r="C875" s="30"/>
      <c r="D875" s="206" t="s">
        <v>84</v>
      </c>
      <c r="E875" s="206"/>
      <c r="F875" s="206"/>
      <c r="G875" s="206"/>
      <c r="H875" s="153">
        <f>請求書表紙!$I$3</f>
        <v>44286</v>
      </c>
      <c r="I875" s="153"/>
      <c r="J875" s="153"/>
    </row>
    <row r="876" spans="1:12" ht="20.399999999999999" customHeight="1">
      <c r="A876" s="167" t="s">
        <v>11</v>
      </c>
      <c r="B876" s="168"/>
      <c r="C876" s="169"/>
      <c r="D876" s="170" t="str">
        <f>請求書表紙!$H$14&amp;"  ("&amp;請求書表紙!$H$13&amp;")"</f>
        <v xml:space="preserve">  (   )</v>
      </c>
      <c r="E876" s="171"/>
      <c r="F876" s="171"/>
      <c r="G876" s="171"/>
      <c r="H876" s="171"/>
      <c r="I876" s="171"/>
      <c r="J876" s="172"/>
    </row>
    <row r="877" spans="1:12" ht="20.399999999999999" customHeight="1">
      <c r="A877" s="210" t="s">
        <v>100</v>
      </c>
      <c r="B877" s="211"/>
      <c r="C877" s="212"/>
      <c r="D877" s="213"/>
      <c r="E877" s="214"/>
      <c r="F877" s="214"/>
      <c r="G877" s="214"/>
      <c r="H877" s="214"/>
      <c r="I877" s="214"/>
      <c r="J877" s="215"/>
    </row>
    <row r="878" spans="1:12" ht="20.399999999999999" customHeight="1">
      <c r="A878" s="185" t="s">
        <v>101</v>
      </c>
      <c r="B878" s="186"/>
      <c r="C878" s="187"/>
      <c r="D878" s="207"/>
      <c r="E878" s="208"/>
      <c r="F878" s="208"/>
      <c r="G878" s="208"/>
      <c r="H878" s="208"/>
      <c r="I878" s="208"/>
      <c r="J878" s="209"/>
    </row>
    <row r="879" spans="1:12" ht="20.399999999999999" customHeight="1">
      <c r="A879" s="188" t="s">
        <v>90</v>
      </c>
      <c r="B879" s="189"/>
      <c r="C879" s="190"/>
      <c r="D879" s="216">
        <f>SUM(I882:I911)</f>
        <v>0</v>
      </c>
      <c r="E879" s="217"/>
      <c r="F879" s="217"/>
      <c r="G879" s="217"/>
      <c r="H879" s="217"/>
      <c r="I879" s="52">
        <f>SUMPRODUCT(I882:I911,J882:J911)</f>
        <v>0</v>
      </c>
      <c r="J879" s="51"/>
      <c r="K879" s="69">
        <f>D879</f>
        <v>0</v>
      </c>
      <c r="L879" s="69">
        <f>I879</f>
        <v>0</v>
      </c>
    </row>
    <row r="880" spans="1:12">
      <c r="E880" s="201">
        <f>I879*請求書表紙!$C$22</f>
        <v>0</v>
      </c>
      <c r="F880" s="201"/>
      <c r="G880" s="201"/>
      <c r="H880" s="201"/>
    </row>
    <row r="881" spans="1:10" ht="39" customHeight="1">
      <c r="A881" s="74" t="s">
        <v>98</v>
      </c>
      <c r="B881" s="29" t="s">
        <v>85</v>
      </c>
      <c r="C881" s="29" t="s">
        <v>97</v>
      </c>
      <c r="D881" s="218" t="s">
        <v>87</v>
      </c>
      <c r="E881" s="218"/>
      <c r="F881" s="29" t="s">
        <v>0</v>
      </c>
      <c r="G881" s="50" t="s">
        <v>33</v>
      </c>
      <c r="H881" s="29" t="s">
        <v>88</v>
      </c>
      <c r="I881" s="29" t="s">
        <v>1</v>
      </c>
      <c r="J881" s="53" t="s">
        <v>99</v>
      </c>
    </row>
    <row r="882" spans="1:10" ht="21" customHeight="1">
      <c r="A882" s="75"/>
      <c r="B882" s="41"/>
      <c r="C882" s="43"/>
      <c r="D882" s="202"/>
      <c r="E882" s="203"/>
      <c r="F882" s="88"/>
      <c r="G882" s="42"/>
      <c r="H882" s="88"/>
      <c r="I882" s="90">
        <f>ROUND(F882*H882,0)</f>
        <v>0</v>
      </c>
      <c r="J882" s="54"/>
    </row>
    <row r="883" spans="1:10" ht="21" customHeight="1">
      <c r="A883" s="75"/>
      <c r="B883" s="41"/>
      <c r="C883" s="43"/>
      <c r="D883" s="202"/>
      <c r="E883" s="203"/>
      <c r="F883" s="88"/>
      <c r="G883" s="42"/>
      <c r="H883" s="88"/>
      <c r="I883" s="90">
        <f>ROUND(F883*H883,0)</f>
        <v>0</v>
      </c>
      <c r="J883" s="54">
        <v>0</v>
      </c>
    </row>
    <row r="884" spans="1:10" ht="21" customHeight="1">
      <c r="A884" s="75"/>
      <c r="B884" s="41"/>
      <c r="C884" s="43"/>
      <c r="D884" s="202"/>
      <c r="E884" s="203"/>
      <c r="F884" s="88"/>
      <c r="G884" s="42"/>
      <c r="H884" s="88"/>
      <c r="I884" s="90">
        <f t="shared" ref="I884:I910" si="23">ROUND(F884*H884,0)</f>
        <v>0</v>
      </c>
      <c r="J884" s="54">
        <v>0</v>
      </c>
    </row>
    <row r="885" spans="1:10" ht="21" customHeight="1">
      <c r="A885" s="75"/>
      <c r="B885" s="41"/>
      <c r="C885" s="43"/>
      <c r="D885" s="202"/>
      <c r="E885" s="203"/>
      <c r="F885" s="88"/>
      <c r="G885" s="42"/>
      <c r="H885" s="88"/>
      <c r="I885" s="90">
        <f t="shared" si="23"/>
        <v>0</v>
      </c>
      <c r="J885" s="54"/>
    </row>
    <row r="886" spans="1:10" ht="21" customHeight="1">
      <c r="A886" s="75"/>
      <c r="B886" s="41"/>
      <c r="C886" s="43"/>
      <c r="D886" s="202"/>
      <c r="E886" s="203"/>
      <c r="F886" s="88"/>
      <c r="G886" s="42"/>
      <c r="H886" s="88"/>
      <c r="I886" s="90">
        <f t="shared" si="23"/>
        <v>0</v>
      </c>
      <c r="J886" s="54"/>
    </row>
    <row r="887" spans="1:10" ht="21" customHeight="1">
      <c r="A887" s="75"/>
      <c r="B887" s="41"/>
      <c r="C887" s="43"/>
      <c r="D887" s="202"/>
      <c r="E887" s="203"/>
      <c r="F887" s="88"/>
      <c r="G887" s="42"/>
      <c r="H887" s="88"/>
      <c r="I887" s="90">
        <f t="shared" si="23"/>
        <v>0</v>
      </c>
      <c r="J887" s="54"/>
    </row>
    <row r="888" spans="1:10" ht="21" customHeight="1">
      <c r="A888" s="75"/>
      <c r="B888" s="41"/>
      <c r="C888" s="43"/>
      <c r="D888" s="202"/>
      <c r="E888" s="203"/>
      <c r="F888" s="88"/>
      <c r="G888" s="42"/>
      <c r="H888" s="88"/>
      <c r="I888" s="90">
        <f t="shared" si="23"/>
        <v>0</v>
      </c>
      <c r="J888" s="54"/>
    </row>
    <row r="889" spans="1:10" ht="21" customHeight="1">
      <c r="A889" s="75"/>
      <c r="B889" s="41"/>
      <c r="C889" s="43"/>
      <c r="D889" s="202"/>
      <c r="E889" s="203"/>
      <c r="F889" s="88"/>
      <c r="G889" s="42"/>
      <c r="H889" s="88"/>
      <c r="I889" s="90">
        <f t="shared" si="23"/>
        <v>0</v>
      </c>
      <c r="J889" s="54"/>
    </row>
    <row r="890" spans="1:10" ht="21" customHeight="1">
      <c r="A890" s="75"/>
      <c r="B890" s="41"/>
      <c r="C890" s="43"/>
      <c r="D890" s="202"/>
      <c r="E890" s="203"/>
      <c r="F890" s="88"/>
      <c r="G890" s="42"/>
      <c r="H890" s="88"/>
      <c r="I890" s="90">
        <f t="shared" si="23"/>
        <v>0</v>
      </c>
      <c r="J890" s="54"/>
    </row>
    <row r="891" spans="1:10" ht="21" customHeight="1">
      <c r="A891" s="75"/>
      <c r="B891" s="41"/>
      <c r="C891" s="43"/>
      <c r="D891" s="202"/>
      <c r="E891" s="203"/>
      <c r="F891" s="88"/>
      <c r="G891" s="42"/>
      <c r="H891" s="88"/>
      <c r="I891" s="90">
        <f t="shared" si="23"/>
        <v>0</v>
      </c>
      <c r="J891" s="54"/>
    </row>
    <row r="892" spans="1:10" ht="21" customHeight="1">
      <c r="A892" s="75"/>
      <c r="B892" s="41"/>
      <c r="C892" s="43"/>
      <c r="D892" s="202"/>
      <c r="E892" s="203"/>
      <c r="F892" s="88"/>
      <c r="G892" s="42"/>
      <c r="H892" s="88"/>
      <c r="I892" s="90">
        <f t="shared" si="23"/>
        <v>0</v>
      </c>
      <c r="J892" s="54"/>
    </row>
    <row r="893" spans="1:10" ht="21" customHeight="1">
      <c r="A893" s="75"/>
      <c r="B893" s="41"/>
      <c r="C893" s="43"/>
      <c r="D893" s="202"/>
      <c r="E893" s="203"/>
      <c r="F893" s="88"/>
      <c r="G893" s="42"/>
      <c r="H893" s="88"/>
      <c r="I893" s="90">
        <f t="shared" si="23"/>
        <v>0</v>
      </c>
      <c r="J893" s="54"/>
    </row>
    <row r="894" spans="1:10" ht="21" customHeight="1">
      <c r="A894" s="75"/>
      <c r="B894" s="41"/>
      <c r="C894" s="43"/>
      <c r="D894" s="202"/>
      <c r="E894" s="203"/>
      <c r="F894" s="88"/>
      <c r="G894" s="42"/>
      <c r="H894" s="88"/>
      <c r="I894" s="90">
        <f t="shared" si="23"/>
        <v>0</v>
      </c>
      <c r="J894" s="54"/>
    </row>
    <row r="895" spans="1:10" ht="21" customHeight="1">
      <c r="A895" s="75"/>
      <c r="B895" s="41"/>
      <c r="C895" s="43"/>
      <c r="D895" s="202"/>
      <c r="E895" s="203"/>
      <c r="F895" s="88"/>
      <c r="G895" s="42"/>
      <c r="H895" s="88"/>
      <c r="I895" s="90">
        <f t="shared" si="23"/>
        <v>0</v>
      </c>
      <c r="J895" s="54"/>
    </row>
    <row r="896" spans="1:10" ht="21" customHeight="1">
      <c r="A896" s="75"/>
      <c r="B896" s="41"/>
      <c r="C896" s="43"/>
      <c r="D896" s="202"/>
      <c r="E896" s="203"/>
      <c r="F896" s="88"/>
      <c r="G896" s="42"/>
      <c r="H896" s="88"/>
      <c r="I896" s="90">
        <f t="shared" si="23"/>
        <v>0</v>
      </c>
      <c r="J896" s="54"/>
    </row>
    <row r="897" spans="1:10" ht="21" customHeight="1">
      <c r="A897" s="75"/>
      <c r="B897" s="41"/>
      <c r="C897" s="43"/>
      <c r="D897" s="202"/>
      <c r="E897" s="203"/>
      <c r="F897" s="88"/>
      <c r="G897" s="42"/>
      <c r="H897" s="88"/>
      <c r="I897" s="90">
        <f t="shared" si="23"/>
        <v>0</v>
      </c>
      <c r="J897" s="54"/>
    </row>
    <row r="898" spans="1:10" ht="21" customHeight="1">
      <c r="A898" s="75"/>
      <c r="B898" s="41"/>
      <c r="C898" s="43"/>
      <c r="D898" s="202"/>
      <c r="E898" s="203"/>
      <c r="F898" s="88"/>
      <c r="G898" s="42"/>
      <c r="H898" s="88"/>
      <c r="I898" s="90">
        <f t="shared" si="23"/>
        <v>0</v>
      </c>
      <c r="J898" s="54"/>
    </row>
    <row r="899" spans="1:10" ht="21" customHeight="1">
      <c r="A899" s="75"/>
      <c r="B899" s="41"/>
      <c r="C899" s="43"/>
      <c r="D899" s="202"/>
      <c r="E899" s="203"/>
      <c r="F899" s="88"/>
      <c r="G899" s="42"/>
      <c r="H899" s="88"/>
      <c r="I899" s="90">
        <f t="shared" si="23"/>
        <v>0</v>
      </c>
      <c r="J899" s="54"/>
    </row>
    <row r="900" spans="1:10" ht="21" customHeight="1">
      <c r="A900" s="75"/>
      <c r="B900" s="41"/>
      <c r="C900" s="43"/>
      <c r="D900" s="202"/>
      <c r="E900" s="203"/>
      <c r="F900" s="88"/>
      <c r="G900" s="42"/>
      <c r="H900" s="88"/>
      <c r="I900" s="90">
        <f t="shared" si="23"/>
        <v>0</v>
      </c>
      <c r="J900" s="54"/>
    </row>
    <row r="901" spans="1:10" ht="21" customHeight="1">
      <c r="A901" s="75"/>
      <c r="B901" s="41"/>
      <c r="C901" s="43"/>
      <c r="D901" s="202"/>
      <c r="E901" s="203"/>
      <c r="F901" s="88"/>
      <c r="G901" s="42"/>
      <c r="H901" s="88"/>
      <c r="I901" s="90">
        <f t="shared" si="23"/>
        <v>0</v>
      </c>
      <c r="J901" s="54"/>
    </row>
    <row r="902" spans="1:10" ht="21" customHeight="1">
      <c r="A902" s="75"/>
      <c r="B902" s="41"/>
      <c r="C902" s="43"/>
      <c r="D902" s="202"/>
      <c r="E902" s="203"/>
      <c r="F902" s="88"/>
      <c r="G902" s="42"/>
      <c r="H902" s="88"/>
      <c r="I902" s="90">
        <f t="shared" si="23"/>
        <v>0</v>
      </c>
      <c r="J902" s="54"/>
    </row>
    <row r="903" spans="1:10" ht="21" customHeight="1">
      <c r="A903" s="75"/>
      <c r="B903" s="41"/>
      <c r="C903" s="43"/>
      <c r="D903" s="202"/>
      <c r="E903" s="203"/>
      <c r="F903" s="88"/>
      <c r="G903" s="42"/>
      <c r="H903" s="88"/>
      <c r="I903" s="90">
        <f t="shared" si="23"/>
        <v>0</v>
      </c>
      <c r="J903" s="54"/>
    </row>
    <row r="904" spans="1:10" ht="21" customHeight="1">
      <c r="A904" s="75"/>
      <c r="B904" s="41"/>
      <c r="C904" s="43"/>
      <c r="D904" s="202"/>
      <c r="E904" s="203"/>
      <c r="F904" s="88"/>
      <c r="G904" s="42"/>
      <c r="H904" s="88"/>
      <c r="I904" s="90">
        <f t="shared" si="23"/>
        <v>0</v>
      </c>
      <c r="J904" s="54"/>
    </row>
    <row r="905" spans="1:10" ht="21" customHeight="1">
      <c r="A905" s="75"/>
      <c r="B905" s="41"/>
      <c r="C905" s="43"/>
      <c r="D905" s="202"/>
      <c r="E905" s="203"/>
      <c r="F905" s="88"/>
      <c r="G905" s="42"/>
      <c r="H905" s="88"/>
      <c r="I905" s="90">
        <f t="shared" si="23"/>
        <v>0</v>
      </c>
      <c r="J905" s="54"/>
    </row>
    <row r="906" spans="1:10" ht="21" customHeight="1">
      <c r="A906" s="75"/>
      <c r="B906" s="41"/>
      <c r="C906" s="43"/>
      <c r="D906" s="202"/>
      <c r="E906" s="203"/>
      <c r="F906" s="88"/>
      <c r="G906" s="42"/>
      <c r="H906" s="88"/>
      <c r="I906" s="90">
        <f t="shared" si="23"/>
        <v>0</v>
      </c>
      <c r="J906" s="54"/>
    </row>
    <row r="907" spans="1:10" ht="21" customHeight="1">
      <c r="A907" s="75"/>
      <c r="B907" s="41"/>
      <c r="C907" s="43"/>
      <c r="D907" s="202"/>
      <c r="E907" s="203"/>
      <c r="F907" s="88"/>
      <c r="G907" s="42"/>
      <c r="H907" s="88"/>
      <c r="I907" s="90">
        <f t="shared" si="23"/>
        <v>0</v>
      </c>
      <c r="J907" s="54"/>
    </row>
    <row r="908" spans="1:10" ht="21" customHeight="1">
      <c r="A908" s="75"/>
      <c r="B908" s="41"/>
      <c r="C908" s="43"/>
      <c r="D908" s="202"/>
      <c r="E908" s="203"/>
      <c r="F908" s="88"/>
      <c r="G908" s="42"/>
      <c r="H908" s="88"/>
      <c r="I908" s="90">
        <f t="shared" si="23"/>
        <v>0</v>
      </c>
      <c r="J908" s="54"/>
    </row>
    <row r="909" spans="1:10" ht="21" customHeight="1">
      <c r="A909" s="75"/>
      <c r="B909" s="41"/>
      <c r="C909" s="43"/>
      <c r="D909" s="202"/>
      <c r="E909" s="203"/>
      <c r="F909" s="88"/>
      <c r="G909" s="42"/>
      <c r="H909" s="88"/>
      <c r="I909" s="90">
        <f t="shared" si="23"/>
        <v>0</v>
      </c>
      <c r="J909" s="54"/>
    </row>
    <row r="910" spans="1:10" ht="21" customHeight="1">
      <c r="A910" s="75"/>
      <c r="B910" s="41"/>
      <c r="C910" s="43"/>
      <c r="D910" s="202"/>
      <c r="E910" s="203"/>
      <c r="F910" s="88"/>
      <c r="G910" s="42"/>
      <c r="H910" s="88"/>
      <c r="I910" s="90">
        <f t="shared" si="23"/>
        <v>0</v>
      </c>
      <c r="J910" s="54"/>
    </row>
    <row r="911" spans="1:10" ht="21" customHeight="1">
      <c r="A911" s="76"/>
      <c r="B911" s="41"/>
      <c r="C911" s="43"/>
      <c r="D911" s="204"/>
      <c r="E911" s="205"/>
      <c r="F911" s="89"/>
      <c r="G911" s="44"/>
      <c r="H911" s="89"/>
      <c r="I911" s="91">
        <f>ROUND(F911*H911,0)</f>
        <v>0</v>
      </c>
      <c r="J911" s="55"/>
    </row>
    <row r="912" spans="1:10" ht="21" customHeight="1">
      <c r="A912" s="78"/>
      <c r="B912" s="59"/>
      <c r="C912" s="59"/>
      <c r="D912" s="60"/>
      <c r="E912" s="60"/>
      <c r="F912" s="61"/>
      <c r="G912" s="62"/>
      <c r="H912" s="68"/>
      <c r="I912" s="3"/>
      <c r="J912" s="62"/>
    </row>
    <row r="913" spans="1:12" ht="31.95" customHeight="1">
      <c r="C913" s="30"/>
      <c r="D913" s="206" t="s">
        <v>84</v>
      </c>
      <c r="E913" s="206"/>
      <c r="F913" s="206"/>
      <c r="G913" s="206"/>
      <c r="H913" s="153">
        <f>請求書表紙!$I$3</f>
        <v>44286</v>
      </c>
      <c r="I913" s="153"/>
      <c r="J913" s="153"/>
    </row>
    <row r="914" spans="1:12" ht="20.399999999999999" customHeight="1">
      <c r="A914" s="167" t="s">
        <v>11</v>
      </c>
      <c r="B914" s="168"/>
      <c r="C914" s="169"/>
      <c r="D914" s="170" t="str">
        <f>請求書表紙!$H$14&amp;"  ("&amp;請求書表紙!$H$13&amp;")"</f>
        <v xml:space="preserve">  (   )</v>
      </c>
      <c r="E914" s="171"/>
      <c r="F914" s="171"/>
      <c r="G914" s="171"/>
      <c r="H914" s="171"/>
      <c r="I914" s="171"/>
      <c r="J914" s="172"/>
    </row>
    <row r="915" spans="1:12" ht="20.399999999999999" customHeight="1">
      <c r="A915" s="223" t="s">
        <v>100</v>
      </c>
      <c r="B915" s="224"/>
      <c r="C915" s="224"/>
      <c r="D915" s="213"/>
      <c r="E915" s="214"/>
      <c r="F915" s="214"/>
      <c r="G915" s="214"/>
      <c r="H915" s="214"/>
      <c r="I915" s="214"/>
      <c r="J915" s="215"/>
    </row>
    <row r="916" spans="1:12" ht="20.399999999999999" customHeight="1">
      <c r="A916" s="219" t="s">
        <v>101</v>
      </c>
      <c r="B916" s="220"/>
      <c r="C916" s="220"/>
      <c r="D916" s="221"/>
      <c r="E916" s="221"/>
      <c r="F916" s="221"/>
      <c r="G916" s="221"/>
      <c r="H916" s="221"/>
      <c r="I916" s="221"/>
      <c r="J916" s="222"/>
    </row>
    <row r="917" spans="1:12" ht="20.399999999999999" customHeight="1">
      <c r="A917" s="188" t="s">
        <v>90</v>
      </c>
      <c r="B917" s="189"/>
      <c r="C917" s="190"/>
      <c r="D917" s="216">
        <f>SUM(I920:I949)</f>
        <v>0</v>
      </c>
      <c r="E917" s="217"/>
      <c r="F917" s="217"/>
      <c r="G917" s="217"/>
      <c r="H917" s="217"/>
      <c r="I917" s="52">
        <f>SUMPRODUCT(I920:I949,J920:J949)</f>
        <v>0</v>
      </c>
      <c r="J917" s="51"/>
      <c r="K917" s="69">
        <f>D917</f>
        <v>0</v>
      </c>
      <c r="L917" s="69">
        <f>I917</f>
        <v>0</v>
      </c>
    </row>
    <row r="918" spans="1:12">
      <c r="E918" s="201">
        <f>I917*請求書表紙!$C$22</f>
        <v>0</v>
      </c>
      <c r="F918" s="201"/>
      <c r="G918" s="201"/>
      <c r="H918" s="201"/>
    </row>
    <row r="919" spans="1:12" ht="39" customHeight="1">
      <c r="A919" s="74" t="s">
        <v>98</v>
      </c>
      <c r="B919" s="29" t="s">
        <v>85</v>
      </c>
      <c r="C919" s="29" t="s">
        <v>97</v>
      </c>
      <c r="D919" s="218" t="s">
        <v>87</v>
      </c>
      <c r="E919" s="218"/>
      <c r="F919" s="29" t="s">
        <v>0</v>
      </c>
      <c r="G919" s="50" t="s">
        <v>33</v>
      </c>
      <c r="H919" s="29" t="s">
        <v>88</v>
      </c>
      <c r="I919" s="29" t="s">
        <v>1</v>
      </c>
      <c r="J919" s="53" t="s">
        <v>99</v>
      </c>
    </row>
    <row r="920" spans="1:12" ht="21" customHeight="1">
      <c r="A920" s="75"/>
      <c r="B920" s="41"/>
      <c r="C920" s="43"/>
      <c r="D920" s="202"/>
      <c r="E920" s="203"/>
      <c r="F920" s="88"/>
      <c r="G920" s="42"/>
      <c r="H920" s="88"/>
      <c r="I920" s="90">
        <f>ROUND(F920*H920,0)</f>
        <v>0</v>
      </c>
      <c r="J920" s="54"/>
    </row>
    <row r="921" spans="1:12" ht="21" customHeight="1">
      <c r="A921" s="75"/>
      <c r="B921" s="41"/>
      <c r="C921" s="43"/>
      <c r="D921" s="202"/>
      <c r="E921" s="203"/>
      <c r="F921" s="88"/>
      <c r="G921" s="42"/>
      <c r="H921" s="88"/>
      <c r="I921" s="90">
        <f>ROUND(F921*H921,0)</f>
        <v>0</v>
      </c>
      <c r="J921" s="54">
        <v>0</v>
      </c>
    </row>
    <row r="922" spans="1:12" ht="21" customHeight="1">
      <c r="A922" s="75"/>
      <c r="B922" s="41"/>
      <c r="C922" s="43"/>
      <c r="D922" s="202"/>
      <c r="E922" s="203"/>
      <c r="F922" s="88"/>
      <c r="G922" s="42"/>
      <c r="H922" s="88"/>
      <c r="I922" s="90">
        <f t="shared" ref="I922:I948" si="24">ROUND(F922*H922,0)</f>
        <v>0</v>
      </c>
      <c r="J922" s="54">
        <v>0</v>
      </c>
    </row>
    <row r="923" spans="1:12" ht="21" customHeight="1">
      <c r="A923" s="75"/>
      <c r="B923" s="41"/>
      <c r="C923" s="43"/>
      <c r="D923" s="202"/>
      <c r="E923" s="203"/>
      <c r="F923" s="88"/>
      <c r="G923" s="42"/>
      <c r="H923" s="88"/>
      <c r="I923" s="90">
        <f t="shared" si="24"/>
        <v>0</v>
      </c>
      <c r="J923" s="54"/>
    </row>
    <row r="924" spans="1:12" ht="21" customHeight="1">
      <c r="A924" s="75"/>
      <c r="B924" s="41"/>
      <c r="C924" s="43"/>
      <c r="D924" s="202"/>
      <c r="E924" s="203"/>
      <c r="F924" s="88"/>
      <c r="G924" s="42"/>
      <c r="H924" s="88"/>
      <c r="I924" s="90">
        <f t="shared" si="24"/>
        <v>0</v>
      </c>
      <c r="J924" s="54"/>
    </row>
    <row r="925" spans="1:12" ht="21" customHeight="1">
      <c r="A925" s="75"/>
      <c r="B925" s="41"/>
      <c r="C925" s="43"/>
      <c r="D925" s="202"/>
      <c r="E925" s="203"/>
      <c r="F925" s="88"/>
      <c r="G925" s="42"/>
      <c r="H925" s="88"/>
      <c r="I925" s="90">
        <f t="shared" si="24"/>
        <v>0</v>
      </c>
      <c r="J925" s="54"/>
    </row>
    <row r="926" spans="1:12" ht="21" customHeight="1">
      <c r="A926" s="75"/>
      <c r="B926" s="41"/>
      <c r="C926" s="43"/>
      <c r="D926" s="202"/>
      <c r="E926" s="203"/>
      <c r="F926" s="88"/>
      <c r="G926" s="42"/>
      <c r="H926" s="88"/>
      <c r="I926" s="90">
        <f t="shared" si="24"/>
        <v>0</v>
      </c>
      <c r="J926" s="54"/>
    </row>
    <row r="927" spans="1:12" ht="21" customHeight="1">
      <c r="A927" s="75"/>
      <c r="B927" s="41"/>
      <c r="C927" s="43"/>
      <c r="D927" s="202"/>
      <c r="E927" s="203"/>
      <c r="F927" s="88"/>
      <c r="G927" s="42"/>
      <c r="H927" s="88"/>
      <c r="I927" s="90">
        <f t="shared" si="24"/>
        <v>0</v>
      </c>
      <c r="J927" s="54"/>
    </row>
    <row r="928" spans="1:12" ht="21" customHeight="1">
      <c r="A928" s="75"/>
      <c r="B928" s="41"/>
      <c r="C928" s="43"/>
      <c r="D928" s="202"/>
      <c r="E928" s="203"/>
      <c r="F928" s="88"/>
      <c r="G928" s="42"/>
      <c r="H928" s="88"/>
      <c r="I928" s="90">
        <f t="shared" si="24"/>
        <v>0</v>
      </c>
      <c r="J928" s="54"/>
    </row>
    <row r="929" spans="1:10" ht="21" customHeight="1">
      <c r="A929" s="75"/>
      <c r="B929" s="41"/>
      <c r="C929" s="43"/>
      <c r="D929" s="202"/>
      <c r="E929" s="203"/>
      <c r="F929" s="88"/>
      <c r="G929" s="42"/>
      <c r="H929" s="88"/>
      <c r="I929" s="90">
        <f t="shared" si="24"/>
        <v>0</v>
      </c>
      <c r="J929" s="54"/>
    </row>
    <row r="930" spans="1:10" ht="21" customHeight="1">
      <c r="A930" s="75"/>
      <c r="B930" s="41"/>
      <c r="C930" s="43"/>
      <c r="D930" s="202"/>
      <c r="E930" s="203"/>
      <c r="F930" s="88"/>
      <c r="G930" s="42"/>
      <c r="H930" s="88"/>
      <c r="I930" s="90">
        <f t="shared" si="24"/>
        <v>0</v>
      </c>
      <c r="J930" s="54"/>
    </row>
    <row r="931" spans="1:10" ht="21" customHeight="1">
      <c r="A931" s="75"/>
      <c r="B931" s="41"/>
      <c r="C931" s="43"/>
      <c r="D931" s="202"/>
      <c r="E931" s="203"/>
      <c r="F931" s="88"/>
      <c r="G931" s="42"/>
      <c r="H931" s="88"/>
      <c r="I931" s="90">
        <f t="shared" si="24"/>
        <v>0</v>
      </c>
      <c r="J931" s="54"/>
    </row>
    <row r="932" spans="1:10" ht="21" customHeight="1">
      <c r="A932" s="75"/>
      <c r="B932" s="41"/>
      <c r="C932" s="43"/>
      <c r="D932" s="202"/>
      <c r="E932" s="203"/>
      <c r="F932" s="88"/>
      <c r="G932" s="42"/>
      <c r="H932" s="88"/>
      <c r="I932" s="90">
        <f t="shared" si="24"/>
        <v>0</v>
      </c>
      <c r="J932" s="54"/>
    </row>
    <row r="933" spans="1:10" ht="21" customHeight="1">
      <c r="A933" s="75"/>
      <c r="B933" s="41"/>
      <c r="C933" s="43"/>
      <c r="D933" s="202"/>
      <c r="E933" s="203"/>
      <c r="F933" s="88"/>
      <c r="G933" s="42"/>
      <c r="H933" s="88"/>
      <c r="I933" s="90">
        <f t="shared" si="24"/>
        <v>0</v>
      </c>
      <c r="J933" s="54"/>
    </row>
    <row r="934" spans="1:10" ht="21" customHeight="1">
      <c r="A934" s="75"/>
      <c r="B934" s="41"/>
      <c r="C934" s="43"/>
      <c r="D934" s="202"/>
      <c r="E934" s="203"/>
      <c r="F934" s="88"/>
      <c r="G934" s="42"/>
      <c r="H934" s="88"/>
      <c r="I934" s="90">
        <f t="shared" si="24"/>
        <v>0</v>
      </c>
      <c r="J934" s="54"/>
    </row>
    <row r="935" spans="1:10" ht="21" customHeight="1">
      <c r="A935" s="75"/>
      <c r="B935" s="41"/>
      <c r="C935" s="43"/>
      <c r="D935" s="202"/>
      <c r="E935" s="203"/>
      <c r="F935" s="88"/>
      <c r="G935" s="42"/>
      <c r="H935" s="88"/>
      <c r="I935" s="90">
        <f t="shared" si="24"/>
        <v>0</v>
      </c>
      <c r="J935" s="54"/>
    </row>
    <row r="936" spans="1:10" ht="21" customHeight="1">
      <c r="A936" s="75"/>
      <c r="B936" s="41"/>
      <c r="C936" s="43"/>
      <c r="D936" s="202"/>
      <c r="E936" s="203"/>
      <c r="F936" s="88"/>
      <c r="G936" s="42"/>
      <c r="H936" s="88"/>
      <c r="I936" s="90">
        <f t="shared" si="24"/>
        <v>0</v>
      </c>
      <c r="J936" s="54"/>
    </row>
    <row r="937" spans="1:10" ht="21" customHeight="1">
      <c r="A937" s="75"/>
      <c r="B937" s="41"/>
      <c r="C937" s="43"/>
      <c r="D937" s="202"/>
      <c r="E937" s="203"/>
      <c r="F937" s="88"/>
      <c r="G937" s="42"/>
      <c r="H937" s="88"/>
      <c r="I937" s="90">
        <f t="shared" si="24"/>
        <v>0</v>
      </c>
      <c r="J937" s="54"/>
    </row>
    <row r="938" spans="1:10" ht="21" customHeight="1">
      <c r="A938" s="75"/>
      <c r="B938" s="41"/>
      <c r="C938" s="43"/>
      <c r="D938" s="202"/>
      <c r="E938" s="203"/>
      <c r="F938" s="88"/>
      <c r="G938" s="42"/>
      <c r="H938" s="88"/>
      <c r="I938" s="90">
        <f t="shared" si="24"/>
        <v>0</v>
      </c>
      <c r="J938" s="54"/>
    </row>
    <row r="939" spans="1:10" ht="21" customHeight="1">
      <c r="A939" s="75"/>
      <c r="B939" s="41"/>
      <c r="C939" s="43"/>
      <c r="D939" s="202"/>
      <c r="E939" s="203"/>
      <c r="F939" s="88"/>
      <c r="G939" s="42"/>
      <c r="H939" s="88"/>
      <c r="I939" s="90">
        <f t="shared" si="24"/>
        <v>0</v>
      </c>
      <c r="J939" s="54"/>
    </row>
    <row r="940" spans="1:10" ht="21" customHeight="1">
      <c r="A940" s="75"/>
      <c r="B940" s="41"/>
      <c r="C940" s="43"/>
      <c r="D940" s="202"/>
      <c r="E940" s="203"/>
      <c r="F940" s="88"/>
      <c r="G940" s="42"/>
      <c r="H940" s="88"/>
      <c r="I940" s="90">
        <f t="shared" si="24"/>
        <v>0</v>
      </c>
      <c r="J940" s="54"/>
    </row>
    <row r="941" spans="1:10" ht="21" customHeight="1">
      <c r="A941" s="75"/>
      <c r="B941" s="41"/>
      <c r="C941" s="43"/>
      <c r="D941" s="202"/>
      <c r="E941" s="203"/>
      <c r="F941" s="88"/>
      <c r="G941" s="42"/>
      <c r="H941" s="88"/>
      <c r="I941" s="90">
        <f t="shared" si="24"/>
        <v>0</v>
      </c>
      <c r="J941" s="54"/>
    </row>
    <row r="942" spans="1:10" ht="21" customHeight="1">
      <c r="A942" s="75"/>
      <c r="B942" s="41"/>
      <c r="C942" s="43"/>
      <c r="D942" s="202"/>
      <c r="E942" s="203"/>
      <c r="F942" s="88"/>
      <c r="G942" s="42"/>
      <c r="H942" s="88"/>
      <c r="I942" s="90">
        <f t="shared" si="24"/>
        <v>0</v>
      </c>
      <c r="J942" s="54"/>
    </row>
    <row r="943" spans="1:10" ht="21" customHeight="1">
      <c r="A943" s="75"/>
      <c r="B943" s="41"/>
      <c r="C943" s="43"/>
      <c r="D943" s="202"/>
      <c r="E943" s="203"/>
      <c r="F943" s="88"/>
      <c r="G943" s="42"/>
      <c r="H943" s="88"/>
      <c r="I943" s="90">
        <f t="shared" si="24"/>
        <v>0</v>
      </c>
      <c r="J943" s="54"/>
    </row>
    <row r="944" spans="1:10" ht="21" customHeight="1">
      <c r="A944" s="75"/>
      <c r="B944" s="41"/>
      <c r="C944" s="43"/>
      <c r="D944" s="202"/>
      <c r="E944" s="203"/>
      <c r="F944" s="88"/>
      <c r="G944" s="42"/>
      <c r="H944" s="88"/>
      <c r="I944" s="90">
        <f t="shared" si="24"/>
        <v>0</v>
      </c>
      <c r="J944" s="54"/>
    </row>
    <row r="945" spans="1:12" ht="21" customHeight="1">
      <c r="A945" s="75"/>
      <c r="B945" s="41"/>
      <c r="C945" s="43"/>
      <c r="D945" s="202"/>
      <c r="E945" s="203"/>
      <c r="F945" s="88"/>
      <c r="G945" s="42"/>
      <c r="H945" s="88"/>
      <c r="I945" s="90">
        <f t="shared" si="24"/>
        <v>0</v>
      </c>
      <c r="J945" s="54"/>
    </row>
    <row r="946" spans="1:12" ht="21" customHeight="1">
      <c r="A946" s="75"/>
      <c r="B946" s="41"/>
      <c r="C946" s="43"/>
      <c r="D946" s="202"/>
      <c r="E946" s="203"/>
      <c r="F946" s="88"/>
      <c r="G946" s="42"/>
      <c r="H946" s="88"/>
      <c r="I946" s="90">
        <f t="shared" si="24"/>
        <v>0</v>
      </c>
      <c r="J946" s="54"/>
    </row>
    <row r="947" spans="1:12" ht="21" customHeight="1">
      <c r="A947" s="75"/>
      <c r="B947" s="41"/>
      <c r="C947" s="43"/>
      <c r="D947" s="202"/>
      <c r="E947" s="203"/>
      <c r="F947" s="88"/>
      <c r="G947" s="42"/>
      <c r="H947" s="88"/>
      <c r="I947" s="90">
        <f t="shared" si="24"/>
        <v>0</v>
      </c>
      <c r="J947" s="54"/>
    </row>
    <row r="948" spans="1:12" ht="21" customHeight="1">
      <c r="A948" s="75"/>
      <c r="B948" s="41"/>
      <c r="C948" s="43"/>
      <c r="D948" s="202"/>
      <c r="E948" s="203"/>
      <c r="F948" s="88"/>
      <c r="G948" s="42"/>
      <c r="H948" s="88"/>
      <c r="I948" s="90">
        <f t="shared" si="24"/>
        <v>0</v>
      </c>
      <c r="J948" s="54"/>
    </row>
    <row r="949" spans="1:12" ht="21" customHeight="1">
      <c r="A949" s="76"/>
      <c r="B949" s="41"/>
      <c r="C949" s="43"/>
      <c r="D949" s="204"/>
      <c r="E949" s="205"/>
      <c r="F949" s="89"/>
      <c r="G949" s="44"/>
      <c r="H949" s="89"/>
      <c r="I949" s="91">
        <f>ROUND(F949*H949,0)</f>
        <v>0</v>
      </c>
      <c r="J949" s="55"/>
    </row>
    <row r="950" spans="1:12" ht="21" customHeight="1">
      <c r="A950" s="77"/>
      <c r="B950" s="63"/>
      <c r="C950" s="63"/>
      <c r="D950" s="64"/>
      <c r="E950" s="64"/>
      <c r="F950" s="65"/>
      <c r="G950" s="66"/>
      <c r="H950" s="67"/>
      <c r="I950" s="15"/>
      <c r="J950" s="66"/>
    </row>
    <row r="951" spans="1:12" ht="31.95" customHeight="1">
      <c r="C951" s="30"/>
      <c r="D951" s="206" t="s">
        <v>84</v>
      </c>
      <c r="E951" s="206"/>
      <c r="F951" s="206"/>
      <c r="G951" s="206"/>
      <c r="H951" s="153">
        <f>請求書表紙!$I$3</f>
        <v>44286</v>
      </c>
      <c r="I951" s="153"/>
      <c r="J951" s="153"/>
    </row>
    <row r="952" spans="1:12" ht="20.399999999999999" customHeight="1">
      <c r="A952" s="167" t="s">
        <v>11</v>
      </c>
      <c r="B952" s="168"/>
      <c r="C952" s="169"/>
      <c r="D952" s="170" t="str">
        <f>請求書表紙!$H$14&amp;"  ("&amp;請求書表紙!$H$13&amp;")"</f>
        <v xml:space="preserve">  (   )</v>
      </c>
      <c r="E952" s="171"/>
      <c r="F952" s="171"/>
      <c r="G952" s="171"/>
      <c r="H952" s="171"/>
      <c r="I952" s="171"/>
      <c r="J952" s="172"/>
    </row>
    <row r="953" spans="1:12" ht="20.399999999999999" customHeight="1">
      <c r="A953" s="210" t="s">
        <v>100</v>
      </c>
      <c r="B953" s="211"/>
      <c r="C953" s="212"/>
      <c r="D953" s="213"/>
      <c r="E953" s="214"/>
      <c r="F953" s="214"/>
      <c r="G953" s="214"/>
      <c r="H953" s="214"/>
      <c r="I953" s="214"/>
      <c r="J953" s="215"/>
    </row>
    <row r="954" spans="1:12" ht="20.399999999999999" customHeight="1">
      <c r="A954" s="185" t="s">
        <v>101</v>
      </c>
      <c r="B954" s="186"/>
      <c r="C954" s="187"/>
      <c r="D954" s="207"/>
      <c r="E954" s="208"/>
      <c r="F954" s="208"/>
      <c r="G954" s="208"/>
      <c r="H954" s="208"/>
      <c r="I954" s="208"/>
      <c r="J954" s="209"/>
    </row>
    <row r="955" spans="1:12" ht="20.399999999999999" customHeight="1">
      <c r="A955" s="188" t="s">
        <v>90</v>
      </c>
      <c r="B955" s="189"/>
      <c r="C955" s="190"/>
      <c r="D955" s="216">
        <f>SUM(I958:I987)</f>
        <v>0</v>
      </c>
      <c r="E955" s="217"/>
      <c r="F955" s="217"/>
      <c r="G955" s="217"/>
      <c r="H955" s="217"/>
      <c r="I955" s="52">
        <f>SUMPRODUCT(I958:I987,J958:J987)</f>
        <v>0</v>
      </c>
      <c r="J955" s="51"/>
      <c r="K955" s="69">
        <f>D955</f>
        <v>0</v>
      </c>
      <c r="L955" s="69">
        <f>I955</f>
        <v>0</v>
      </c>
    </row>
    <row r="956" spans="1:12">
      <c r="E956" s="201">
        <f>I955*請求書表紙!$C$22</f>
        <v>0</v>
      </c>
      <c r="F956" s="201"/>
      <c r="G956" s="201"/>
      <c r="H956" s="201"/>
    </row>
    <row r="957" spans="1:12" ht="39" customHeight="1">
      <c r="A957" s="74" t="s">
        <v>98</v>
      </c>
      <c r="B957" s="29" t="s">
        <v>85</v>
      </c>
      <c r="C957" s="29" t="s">
        <v>97</v>
      </c>
      <c r="D957" s="218" t="s">
        <v>87</v>
      </c>
      <c r="E957" s="218"/>
      <c r="F957" s="29" t="s">
        <v>0</v>
      </c>
      <c r="G957" s="50" t="s">
        <v>33</v>
      </c>
      <c r="H957" s="29" t="s">
        <v>88</v>
      </c>
      <c r="I957" s="29" t="s">
        <v>1</v>
      </c>
      <c r="J957" s="53" t="s">
        <v>99</v>
      </c>
    </row>
    <row r="958" spans="1:12" ht="21" customHeight="1">
      <c r="A958" s="75"/>
      <c r="B958" s="41"/>
      <c r="C958" s="43"/>
      <c r="D958" s="202"/>
      <c r="E958" s="203"/>
      <c r="F958" s="88"/>
      <c r="G958" s="42"/>
      <c r="H958" s="88"/>
      <c r="I958" s="90">
        <f>ROUND(F958*H958,0)</f>
        <v>0</v>
      </c>
      <c r="J958" s="54"/>
    </row>
    <row r="959" spans="1:12" ht="21" customHeight="1">
      <c r="A959" s="75"/>
      <c r="B959" s="41"/>
      <c r="C959" s="43"/>
      <c r="D959" s="202"/>
      <c r="E959" s="203"/>
      <c r="F959" s="88"/>
      <c r="G959" s="42"/>
      <c r="H959" s="88"/>
      <c r="I959" s="90">
        <f>ROUND(F959*H959,0)</f>
        <v>0</v>
      </c>
      <c r="J959" s="54">
        <v>0</v>
      </c>
    </row>
    <row r="960" spans="1:12" ht="21" customHeight="1">
      <c r="A960" s="75"/>
      <c r="B960" s="41"/>
      <c r="C960" s="43"/>
      <c r="D960" s="202"/>
      <c r="E960" s="203"/>
      <c r="F960" s="88"/>
      <c r="G960" s="42"/>
      <c r="H960" s="88"/>
      <c r="I960" s="90">
        <f t="shared" ref="I960:I986" si="25">ROUND(F960*H960,0)</f>
        <v>0</v>
      </c>
      <c r="J960" s="54">
        <v>0</v>
      </c>
    </row>
    <row r="961" spans="1:10" ht="21" customHeight="1">
      <c r="A961" s="75"/>
      <c r="B961" s="41"/>
      <c r="C961" s="43"/>
      <c r="D961" s="202"/>
      <c r="E961" s="203"/>
      <c r="F961" s="88"/>
      <c r="G961" s="42"/>
      <c r="H961" s="88"/>
      <c r="I961" s="90">
        <f t="shared" si="25"/>
        <v>0</v>
      </c>
      <c r="J961" s="54"/>
    </row>
    <row r="962" spans="1:10" ht="21" customHeight="1">
      <c r="A962" s="75"/>
      <c r="B962" s="41"/>
      <c r="C962" s="43"/>
      <c r="D962" s="202"/>
      <c r="E962" s="203"/>
      <c r="F962" s="88"/>
      <c r="G962" s="42"/>
      <c r="H962" s="88"/>
      <c r="I962" s="90">
        <f t="shared" si="25"/>
        <v>0</v>
      </c>
      <c r="J962" s="54"/>
    </row>
    <row r="963" spans="1:10" ht="21" customHeight="1">
      <c r="A963" s="75"/>
      <c r="B963" s="41"/>
      <c r="C963" s="43"/>
      <c r="D963" s="202"/>
      <c r="E963" s="203"/>
      <c r="F963" s="88"/>
      <c r="G963" s="42"/>
      <c r="H963" s="88"/>
      <c r="I963" s="90">
        <f t="shared" si="25"/>
        <v>0</v>
      </c>
      <c r="J963" s="54"/>
    </row>
    <row r="964" spans="1:10" ht="21" customHeight="1">
      <c r="A964" s="75"/>
      <c r="B964" s="41"/>
      <c r="C964" s="43"/>
      <c r="D964" s="202"/>
      <c r="E964" s="203"/>
      <c r="F964" s="88"/>
      <c r="G964" s="42"/>
      <c r="H964" s="88"/>
      <c r="I964" s="90">
        <f t="shared" si="25"/>
        <v>0</v>
      </c>
      <c r="J964" s="54"/>
    </row>
    <row r="965" spans="1:10" ht="21" customHeight="1">
      <c r="A965" s="75"/>
      <c r="B965" s="41"/>
      <c r="C965" s="43"/>
      <c r="D965" s="202"/>
      <c r="E965" s="203"/>
      <c r="F965" s="88"/>
      <c r="G965" s="42"/>
      <c r="H965" s="88"/>
      <c r="I965" s="90">
        <f t="shared" si="25"/>
        <v>0</v>
      </c>
      <c r="J965" s="54"/>
    </row>
    <row r="966" spans="1:10" ht="21" customHeight="1">
      <c r="A966" s="75"/>
      <c r="B966" s="41"/>
      <c r="C966" s="43"/>
      <c r="D966" s="202"/>
      <c r="E966" s="203"/>
      <c r="F966" s="88"/>
      <c r="G966" s="42"/>
      <c r="H966" s="88"/>
      <c r="I966" s="90">
        <f t="shared" si="25"/>
        <v>0</v>
      </c>
      <c r="J966" s="54"/>
    </row>
    <row r="967" spans="1:10" ht="21" customHeight="1">
      <c r="A967" s="75"/>
      <c r="B967" s="41"/>
      <c r="C967" s="43"/>
      <c r="D967" s="202"/>
      <c r="E967" s="203"/>
      <c r="F967" s="88"/>
      <c r="G967" s="42"/>
      <c r="H967" s="88"/>
      <c r="I967" s="90">
        <f t="shared" si="25"/>
        <v>0</v>
      </c>
      <c r="J967" s="54"/>
    </row>
    <row r="968" spans="1:10" ht="21" customHeight="1">
      <c r="A968" s="75"/>
      <c r="B968" s="41"/>
      <c r="C968" s="43"/>
      <c r="D968" s="202"/>
      <c r="E968" s="203"/>
      <c r="F968" s="88"/>
      <c r="G968" s="42"/>
      <c r="H968" s="88"/>
      <c r="I968" s="90">
        <f t="shared" si="25"/>
        <v>0</v>
      </c>
      <c r="J968" s="54"/>
    </row>
    <row r="969" spans="1:10" ht="21" customHeight="1">
      <c r="A969" s="75"/>
      <c r="B969" s="41"/>
      <c r="C969" s="43"/>
      <c r="D969" s="202"/>
      <c r="E969" s="203"/>
      <c r="F969" s="88"/>
      <c r="G969" s="42"/>
      <c r="H969" s="88"/>
      <c r="I969" s="90">
        <f t="shared" si="25"/>
        <v>0</v>
      </c>
      <c r="J969" s="54"/>
    </row>
    <row r="970" spans="1:10" ht="21" customHeight="1">
      <c r="A970" s="75"/>
      <c r="B970" s="41"/>
      <c r="C970" s="43"/>
      <c r="D970" s="202"/>
      <c r="E970" s="203"/>
      <c r="F970" s="88"/>
      <c r="G970" s="42"/>
      <c r="H970" s="88"/>
      <c r="I970" s="90">
        <f t="shared" si="25"/>
        <v>0</v>
      </c>
      <c r="J970" s="54"/>
    </row>
    <row r="971" spans="1:10" ht="21" customHeight="1">
      <c r="A971" s="75"/>
      <c r="B971" s="41"/>
      <c r="C971" s="43"/>
      <c r="D971" s="202"/>
      <c r="E971" s="203"/>
      <c r="F971" s="88"/>
      <c r="G971" s="42"/>
      <c r="H971" s="88"/>
      <c r="I971" s="90">
        <f t="shared" si="25"/>
        <v>0</v>
      </c>
      <c r="J971" s="54"/>
    </row>
    <row r="972" spans="1:10" ht="21" customHeight="1">
      <c r="A972" s="75"/>
      <c r="B972" s="41"/>
      <c r="C972" s="43"/>
      <c r="D972" s="202"/>
      <c r="E972" s="203"/>
      <c r="F972" s="88"/>
      <c r="G972" s="42"/>
      <c r="H972" s="88"/>
      <c r="I972" s="90">
        <f t="shared" si="25"/>
        <v>0</v>
      </c>
      <c r="J972" s="54"/>
    </row>
    <row r="973" spans="1:10" ht="21" customHeight="1">
      <c r="A973" s="75"/>
      <c r="B973" s="41"/>
      <c r="C973" s="43"/>
      <c r="D973" s="202"/>
      <c r="E973" s="203"/>
      <c r="F973" s="88"/>
      <c r="G973" s="42"/>
      <c r="H973" s="88"/>
      <c r="I973" s="90">
        <f t="shared" si="25"/>
        <v>0</v>
      </c>
      <c r="J973" s="54"/>
    </row>
    <row r="974" spans="1:10" ht="21" customHeight="1">
      <c r="A974" s="75"/>
      <c r="B974" s="41"/>
      <c r="C974" s="43"/>
      <c r="D974" s="202"/>
      <c r="E974" s="203"/>
      <c r="F974" s="88"/>
      <c r="G974" s="42"/>
      <c r="H974" s="88"/>
      <c r="I974" s="90">
        <f t="shared" si="25"/>
        <v>0</v>
      </c>
      <c r="J974" s="54"/>
    </row>
    <row r="975" spans="1:10" ht="21" customHeight="1">
      <c r="A975" s="75"/>
      <c r="B975" s="41"/>
      <c r="C975" s="43"/>
      <c r="D975" s="202"/>
      <c r="E975" s="203"/>
      <c r="F975" s="88"/>
      <c r="G975" s="42"/>
      <c r="H975" s="88"/>
      <c r="I975" s="90">
        <f t="shared" si="25"/>
        <v>0</v>
      </c>
      <c r="J975" s="54"/>
    </row>
    <row r="976" spans="1:10" ht="21" customHeight="1">
      <c r="A976" s="75"/>
      <c r="B976" s="41"/>
      <c r="C976" s="43"/>
      <c r="D976" s="202"/>
      <c r="E976" s="203"/>
      <c r="F976" s="88"/>
      <c r="G976" s="42"/>
      <c r="H976" s="88"/>
      <c r="I976" s="90">
        <f t="shared" si="25"/>
        <v>0</v>
      </c>
      <c r="J976" s="54"/>
    </row>
    <row r="977" spans="1:10" ht="21" customHeight="1">
      <c r="A977" s="75"/>
      <c r="B977" s="41"/>
      <c r="C977" s="43"/>
      <c r="D977" s="202"/>
      <c r="E977" s="203"/>
      <c r="F977" s="88"/>
      <c r="G977" s="42"/>
      <c r="H977" s="88"/>
      <c r="I977" s="90">
        <f t="shared" si="25"/>
        <v>0</v>
      </c>
      <c r="J977" s="54"/>
    </row>
    <row r="978" spans="1:10" ht="21" customHeight="1">
      <c r="A978" s="75"/>
      <c r="B978" s="41"/>
      <c r="C978" s="43"/>
      <c r="D978" s="202"/>
      <c r="E978" s="203"/>
      <c r="F978" s="88"/>
      <c r="G978" s="42"/>
      <c r="H978" s="88"/>
      <c r="I978" s="90">
        <f t="shared" si="25"/>
        <v>0</v>
      </c>
      <c r="J978" s="54"/>
    </row>
    <row r="979" spans="1:10" ht="21" customHeight="1">
      <c r="A979" s="75"/>
      <c r="B979" s="41"/>
      <c r="C979" s="43"/>
      <c r="D979" s="202"/>
      <c r="E979" s="203"/>
      <c r="F979" s="88"/>
      <c r="G979" s="42"/>
      <c r="H979" s="88"/>
      <c r="I979" s="90">
        <f t="shared" si="25"/>
        <v>0</v>
      </c>
      <c r="J979" s="54"/>
    </row>
    <row r="980" spans="1:10" ht="21" customHeight="1">
      <c r="A980" s="75"/>
      <c r="B980" s="41"/>
      <c r="C980" s="43"/>
      <c r="D980" s="202"/>
      <c r="E980" s="203"/>
      <c r="F980" s="88"/>
      <c r="G980" s="42"/>
      <c r="H980" s="88"/>
      <c r="I980" s="90">
        <f t="shared" si="25"/>
        <v>0</v>
      </c>
      <c r="J980" s="54"/>
    </row>
    <row r="981" spans="1:10" ht="21" customHeight="1">
      <c r="A981" s="75"/>
      <c r="B981" s="41"/>
      <c r="C981" s="43"/>
      <c r="D981" s="202"/>
      <c r="E981" s="203"/>
      <c r="F981" s="88"/>
      <c r="G981" s="42"/>
      <c r="H981" s="88"/>
      <c r="I981" s="90">
        <f t="shared" si="25"/>
        <v>0</v>
      </c>
      <c r="J981" s="54"/>
    </row>
    <row r="982" spans="1:10" ht="21" customHeight="1">
      <c r="A982" s="75"/>
      <c r="B982" s="41"/>
      <c r="C982" s="43"/>
      <c r="D982" s="202"/>
      <c r="E982" s="203"/>
      <c r="F982" s="88"/>
      <c r="G982" s="42"/>
      <c r="H982" s="88"/>
      <c r="I982" s="90">
        <f t="shared" si="25"/>
        <v>0</v>
      </c>
      <c r="J982" s="54"/>
    </row>
    <row r="983" spans="1:10" ht="21" customHeight="1">
      <c r="A983" s="75"/>
      <c r="B983" s="41"/>
      <c r="C983" s="43"/>
      <c r="D983" s="202"/>
      <c r="E983" s="203"/>
      <c r="F983" s="88"/>
      <c r="G983" s="42"/>
      <c r="H983" s="88"/>
      <c r="I983" s="90">
        <f t="shared" si="25"/>
        <v>0</v>
      </c>
      <c r="J983" s="54"/>
    </row>
    <row r="984" spans="1:10" ht="21" customHeight="1">
      <c r="A984" s="75"/>
      <c r="B984" s="41"/>
      <c r="C984" s="43"/>
      <c r="D984" s="202"/>
      <c r="E984" s="203"/>
      <c r="F984" s="88"/>
      <c r="G984" s="42"/>
      <c r="H984" s="88"/>
      <c r="I984" s="90">
        <f t="shared" si="25"/>
        <v>0</v>
      </c>
      <c r="J984" s="54"/>
    </row>
    <row r="985" spans="1:10" ht="21" customHeight="1">
      <c r="A985" s="75"/>
      <c r="B985" s="41"/>
      <c r="C985" s="43"/>
      <c r="D985" s="202"/>
      <c r="E985" s="203"/>
      <c r="F985" s="88"/>
      <c r="G985" s="42"/>
      <c r="H985" s="88"/>
      <c r="I985" s="90">
        <f t="shared" si="25"/>
        <v>0</v>
      </c>
      <c r="J985" s="54"/>
    </row>
    <row r="986" spans="1:10" ht="21" customHeight="1">
      <c r="A986" s="75"/>
      <c r="B986" s="41"/>
      <c r="C986" s="43"/>
      <c r="D986" s="202"/>
      <c r="E986" s="203"/>
      <c r="F986" s="88"/>
      <c r="G986" s="42"/>
      <c r="H986" s="88"/>
      <c r="I986" s="90">
        <f t="shared" si="25"/>
        <v>0</v>
      </c>
      <c r="J986" s="54"/>
    </row>
    <row r="987" spans="1:10" ht="21" customHeight="1">
      <c r="A987" s="76"/>
      <c r="B987" s="41"/>
      <c r="C987" s="43"/>
      <c r="D987" s="204"/>
      <c r="E987" s="205"/>
      <c r="F987" s="89"/>
      <c r="G987" s="44"/>
      <c r="H987" s="89"/>
      <c r="I987" s="91">
        <f>ROUND(F987*H987,0)</f>
        <v>0</v>
      </c>
      <c r="J987" s="55"/>
    </row>
    <row r="988" spans="1:10" ht="21" customHeight="1">
      <c r="A988" s="77"/>
      <c r="B988" s="63"/>
      <c r="C988" s="63"/>
      <c r="D988" s="64"/>
      <c r="E988" s="64"/>
      <c r="F988" s="65"/>
      <c r="G988" s="66"/>
      <c r="H988" s="67"/>
      <c r="I988" s="15"/>
      <c r="J988" s="66"/>
    </row>
    <row r="989" spans="1:10" ht="31.95" customHeight="1">
      <c r="C989" s="30"/>
      <c r="D989" s="206" t="s">
        <v>84</v>
      </c>
      <c r="E989" s="206"/>
      <c r="F989" s="206"/>
      <c r="G989" s="206"/>
      <c r="H989" s="153">
        <f>請求書表紙!$I$3</f>
        <v>44286</v>
      </c>
      <c r="I989" s="153"/>
      <c r="J989" s="153"/>
    </row>
    <row r="990" spans="1:10" ht="20.399999999999999" customHeight="1">
      <c r="A990" s="167" t="s">
        <v>11</v>
      </c>
      <c r="B990" s="168"/>
      <c r="C990" s="169"/>
      <c r="D990" s="170" t="str">
        <f>請求書表紙!$H$14&amp;"  ("&amp;請求書表紙!$H$13&amp;")"</f>
        <v xml:space="preserve">  (   )</v>
      </c>
      <c r="E990" s="171"/>
      <c r="F990" s="171"/>
      <c r="G990" s="171"/>
      <c r="H990" s="171"/>
      <c r="I990" s="171"/>
      <c r="J990" s="172"/>
    </row>
    <row r="991" spans="1:10" ht="20.399999999999999" customHeight="1">
      <c r="A991" s="210" t="s">
        <v>100</v>
      </c>
      <c r="B991" s="211"/>
      <c r="C991" s="212"/>
      <c r="D991" s="213"/>
      <c r="E991" s="214"/>
      <c r="F991" s="214"/>
      <c r="G991" s="214"/>
      <c r="H991" s="214"/>
      <c r="I991" s="214"/>
      <c r="J991" s="215"/>
    </row>
    <row r="992" spans="1:10" ht="20.399999999999999" customHeight="1">
      <c r="A992" s="185" t="s">
        <v>101</v>
      </c>
      <c r="B992" s="186"/>
      <c r="C992" s="187"/>
      <c r="D992" s="207"/>
      <c r="E992" s="208"/>
      <c r="F992" s="208"/>
      <c r="G992" s="208"/>
      <c r="H992" s="208"/>
      <c r="I992" s="208"/>
      <c r="J992" s="209"/>
    </row>
    <row r="993" spans="1:12" ht="20.399999999999999" customHeight="1">
      <c r="A993" s="188" t="s">
        <v>90</v>
      </c>
      <c r="B993" s="189"/>
      <c r="C993" s="190"/>
      <c r="D993" s="216">
        <f>SUM(I996:I1025)</f>
        <v>0</v>
      </c>
      <c r="E993" s="217"/>
      <c r="F993" s="217"/>
      <c r="G993" s="217"/>
      <c r="H993" s="217"/>
      <c r="I993" s="52">
        <f>SUMPRODUCT(I996:I1025,J996:J1025)</f>
        <v>0</v>
      </c>
      <c r="J993" s="51"/>
      <c r="K993" s="69">
        <f>D993</f>
        <v>0</v>
      </c>
      <c r="L993" s="69">
        <f>I993</f>
        <v>0</v>
      </c>
    </row>
    <row r="994" spans="1:12">
      <c r="E994" s="201">
        <f>I993*請求書表紙!$C$22</f>
        <v>0</v>
      </c>
      <c r="F994" s="201"/>
      <c r="G994" s="201"/>
      <c r="H994" s="201"/>
    </row>
    <row r="995" spans="1:12" ht="39" customHeight="1">
      <c r="A995" s="74" t="s">
        <v>98</v>
      </c>
      <c r="B995" s="29" t="s">
        <v>85</v>
      </c>
      <c r="C995" s="29" t="s">
        <v>97</v>
      </c>
      <c r="D995" s="218" t="s">
        <v>87</v>
      </c>
      <c r="E995" s="218"/>
      <c r="F995" s="29" t="s">
        <v>0</v>
      </c>
      <c r="G995" s="50" t="s">
        <v>33</v>
      </c>
      <c r="H995" s="29" t="s">
        <v>88</v>
      </c>
      <c r="I995" s="29" t="s">
        <v>1</v>
      </c>
      <c r="J995" s="53" t="s">
        <v>99</v>
      </c>
    </row>
    <row r="996" spans="1:12" ht="21" customHeight="1">
      <c r="A996" s="75"/>
      <c r="B996" s="41"/>
      <c r="C996" s="43"/>
      <c r="D996" s="202"/>
      <c r="E996" s="203"/>
      <c r="F996" s="88"/>
      <c r="G996" s="42"/>
      <c r="H996" s="88"/>
      <c r="I996" s="90">
        <f>ROUND(F996*H996,0)</f>
        <v>0</v>
      </c>
      <c r="J996" s="54"/>
    </row>
    <row r="997" spans="1:12" ht="21" customHeight="1">
      <c r="A997" s="75"/>
      <c r="B997" s="41"/>
      <c r="C997" s="43"/>
      <c r="D997" s="202"/>
      <c r="E997" s="203"/>
      <c r="F997" s="88"/>
      <c r="G997" s="42"/>
      <c r="H997" s="88"/>
      <c r="I997" s="90">
        <f>ROUND(F997*H997,0)</f>
        <v>0</v>
      </c>
      <c r="J997" s="54">
        <v>0</v>
      </c>
    </row>
    <row r="998" spans="1:12" ht="21" customHeight="1">
      <c r="A998" s="75"/>
      <c r="B998" s="41"/>
      <c r="C998" s="43"/>
      <c r="D998" s="202"/>
      <c r="E998" s="203"/>
      <c r="F998" s="88"/>
      <c r="G998" s="42"/>
      <c r="H998" s="88"/>
      <c r="I998" s="90">
        <f t="shared" ref="I998:I1024" si="26">ROUND(F998*H998,0)</f>
        <v>0</v>
      </c>
      <c r="J998" s="54">
        <v>0</v>
      </c>
    </row>
    <row r="999" spans="1:12" ht="21" customHeight="1">
      <c r="A999" s="75"/>
      <c r="B999" s="41"/>
      <c r="C999" s="43"/>
      <c r="D999" s="202"/>
      <c r="E999" s="203"/>
      <c r="F999" s="88"/>
      <c r="G999" s="42"/>
      <c r="H999" s="88"/>
      <c r="I999" s="90">
        <f t="shared" si="26"/>
        <v>0</v>
      </c>
      <c r="J999" s="54"/>
    </row>
    <row r="1000" spans="1:12" ht="21" customHeight="1">
      <c r="A1000" s="75"/>
      <c r="B1000" s="41"/>
      <c r="C1000" s="43"/>
      <c r="D1000" s="202"/>
      <c r="E1000" s="203"/>
      <c r="F1000" s="88"/>
      <c r="G1000" s="42"/>
      <c r="H1000" s="88"/>
      <c r="I1000" s="90">
        <f t="shared" si="26"/>
        <v>0</v>
      </c>
      <c r="J1000" s="54"/>
    </row>
    <row r="1001" spans="1:12" ht="21" customHeight="1">
      <c r="A1001" s="75"/>
      <c r="B1001" s="41"/>
      <c r="C1001" s="43"/>
      <c r="D1001" s="202"/>
      <c r="E1001" s="203"/>
      <c r="F1001" s="88"/>
      <c r="G1001" s="42"/>
      <c r="H1001" s="88"/>
      <c r="I1001" s="90">
        <f t="shared" si="26"/>
        <v>0</v>
      </c>
      <c r="J1001" s="54"/>
    </row>
    <row r="1002" spans="1:12" ht="21" customHeight="1">
      <c r="A1002" s="75"/>
      <c r="B1002" s="41"/>
      <c r="C1002" s="43"/>
      <c r="D1002" s="202"/>
      <c r="E1002" s="203"/>
      <c r="F1002" s="88"/>
      <c r="G1002" s="42"/>
      <c r="H1002" s="88"/>
      <c r="I1002" s="90">
        <f t="shared" si="26"/>
        <v>0</v>
      </c>
      <c r="J1002" s="54"/>
    </row>
    <row r="1003" spans="1:12" ht="21" customHeight="1">
      <c r="A1003" s="75"/>
      <c r="B1003" s="41"/>
      <c r="C1003" s="43"/>
      <c r="D1003" s="202"/>
      <c r="E1003" s="203"/>
      <c r="F1003" s="88"/>
      <c r="G1003" s="42"/>
      <c r="H1003" s="88"/>
      <c r="I1003" s="90">
        <f t="shared" si="26"/>
        <v>0</v>
      </c>
      <c r="J1003" s="54"/>
    </row>
    <row r="1004" spans="1:12" ht="21" customHeight="1">
      <c r="A1004" s="75"/>
      <c r="B1004" s="41"/>
      <c r="C1004" s="43"/>
      <c r="D1004" s="202"/>
      <c r="E1004" s="203"/>
      <c r="F1004" s="88"/>
      <c r="G1004" s="42"/>
      <c r="H1004" s="88"/>
      <c r="I1004" s="90">
        <f t="shared" si="26"/>
        <v>0</v>
      </c>
      <c r="J1004" s="54"/>
    </row>
    <row r="1005" spans="1:12" ht="21" customHeight="1">
      <c r="A1005" s="75"/>
      <c r="B1005" s="41"/>
      <c r="C1005" s="43"/>
      <c r="D1005" s="202"/>
      <c r="E1005" s="203"/>
      <c r="F1005" s="88"/>
      <c r="G1005" s="42"/>
      <c r="H1005" s="88"/>
      <c r="I1005" s="90">
        <f t="shared" si="26"/>
        <v>0</v>
      </c>
      <c r="J1005" s="54"/>
    </row>
    <row r="1006" spans="1:12" ht="21" customHeight="1">
      <c r="A1006" s="75"/>
      <c r="B1006" s="41"/>
      <c r="C1006" s="43"/>
      <c r="D1006" s="202"/>
      <c r="E1006" s="203"/>
      <c r="F1006" s="88"/>
      <c r="G1006" s="42"/>
      <c r="H1006" s="88"/>
      <c r="I1006" s="90">
        <f t="shared" si="26"/>
        <v>0</v>
      </c>
      <c r="J1006" s="54"/>
    </row>
    <row r="1007" spans="1:12" ht="21" customHeight="1">
      <c r="A1007" s="75"/>
      <c r="B1007" s="41"/>
      <c r="C1007" s="43"/>
      <c r="D1007" s="202"/>
      <c r="E1007" s="203"/>
      <c r="F1007" s="88"/>
      <c r="G1007" s="42"/>
      <c r="H1007" s="88"/>
      <c r="I1007" s="90">
        <f t="shared" si="26"/>
        <v>0</v>
      </c>
      <c r="J1007" s="54"/>
    </row>
    <row r="1008" spans="1:12" ht="21" customHeight="1">
      <c r="A1008" s="75"/>
      <c r="B1008" s="41"/>
      <c r="C1008" s="43"/>
      <c r="D1008" s="202"/>
      <c r="E1008" s="203"/>
      <c r="F1008" s="88"/>
      <c r="G1008" s="42"/>
      <c r="H1008" s="88"/>
      <c r="I1008" s="90">
        <f t="shared" si="26"/>
        <v>0</v>
      </c>
      <c r="J1008" s="54"/>
    </row>
    <row r="1009" spans="1:10" ht="21" customHeight="1">
      <c r="A1009" s="75"/>
      <c r="B1009" s="41"/>
      <c r="C1009" s="43"/>
      <c r="D1009" s="202"/>
      <c r="E1009" s="203"/>
      <c r="F1009" s="88"/>
      <c r="G1009" s="42"/>
      <c r="H1009" s="88"/>
      <c r="I1009" s="90">
        <f t="shared" si="26"/>
        <v>0</v>
      </c>
      <c r="J1009" s="54"/>
    </row>
    <row r="1010" spans="1:10" ht="21" customHeight="1">
      <c r="A1010" s="75"/>
      <c r="B1010" s="41"/>
      <c r="C1010" s="43"/>
      <c r="D1010" s="202"/>
      <c r="E1010" s="203"/>
      <c r="F1010" s="88"/>
      <c r="G1010" s="42"/>
      <c r="H1010" s="88"/>
      <c r="I1010" s="90">
        <f t="shared" si="26"/>
        <v>0</v>
      </c>
      <c r="J1010" s="54"/>
    </row>
    <row r="1011" spans="1:10" ht="21" customHeight="1">
      <c r="A1011" s="75"/>
      <c r="B1011" s="41"/>
      <c r="C1011" s="43"/>
      <c r="D1011" s="202"/>
      <c r="E1011" s="203"/>
      <c r="F1011" s="88"/>
      <c r="G1011" s="42"/>
      <c r="H1011" s="88"/>
      <c r="I1011" s="90">
        <f t="shared" si="26"/>
        <v>0</v>
      </c>
      <c r="J1011" s="54"/>
    </row>
    <row r="1012" spans="1:10" ht="21" customHeight="1">
      <c r="A1012" s="75"/>
      <c r="B1012" s="41"/>
      <c r="C1012" s="43"/>
      <c r="D1012" s="202"/>
      <c r="E1012" s="203"/>
      <c r="F1012" s="88"/>
      <c r="G1012" s="42"/>
      <c r="H1012" s="88"/>
      <c r="I1012" s="90">
        <f t="shared" si="26"/>
        <v>0</v>
      </c>
      <c r="J1012" s="54"/>
    </row>
    <row r="1013" spans="1:10" ht="21" customHeight="1">
      <c r="A1013" s="75"/>
      <c r="B1013" s="41"/>
      <c r="C1013" s="43"/>
      <c r="D1013" s="202"/>
      <c r="E1013" s="203"/>
      <c r="F1013" s="88"/>
      <c r="G1013" s="42"/>
      <c r="H1013" s="88"/>
      <c r="I1013" s="90">
        <f t="shared" si="26"/>
        <v>0</v>
      </c>
      <c r="J1013" s="54"/>
    </row>
    <row r="1014" spans="1:10" ht="21" customHeight="1">
      <c r="A1014" s="75"/>
      <c r="B1014" s="41"/>
      <c r="C1014" s="43"/>
      <c r="D1014" s="202"/>
      <c r="E1014" s="203"/>
      <c r="F1014" s="88"/>
      <c r="G1014" s="42"/>
      <c r="H1014" s="88"/>
      <c r="I1014" s="90">
        <f t="shared" si="26"/>
        <v>0</v>
      </c>
      <c r="J1014" s="54"/>
    </row>
    <row r="1015" spans="1:10" ht="21" customHeight="1">
      <c r="A1015" s="75"/>
      <c r="B1015" s="41"/>
      <c r="C1015" s="43"/>
      <c r="D1015" s="202"/>
      <c r="E1015" s="203"/>
      <c r="F1015" s="88"/>
      <c r="G1015" s="42"/>
      <c r="H1015" s="88"/>
      <c r="I1015" s="90">
        <f t="shared" si="26"/>
        <v>0</v>
      </c>
      <c r="J1015" s="54"/>
    </row>
    <row r="1016" spans="1:10" ht="21" customHeight="1">
      <c r="A1016" s="75"/>
      <c r="B1016" s="41"/>
      <c r="C1016" s="43"/>
      <c r="D1016" s="202"/>
      <c r="E1016" s="203"/>
      <c r="F1016" s="88"/>
      <c r="G1016" s="42"/>
      <c r="H1016" s="88"/>
      <c r="I1016" s="90">
        <f t="shared" si="26"/>
        <v>0</v>
      </c>
      <c r="J1016" s="54"/>
    </row>
    <row r="1017" spans="1:10" ht="21" customHeight="1">
      <c r="A1017" s="75"/>
      <c r="B1017" s="41"/>
      <c r="C1017" s="43"/>
      <c r="D1017" s="202"/>
      <c r="E1017" s="203"/>
      <c r="F1017" s="88"/>
      <c r="G1017" s="42"/>
      <c r="H1017" s="88"/>
      <c r="I1017" s="90">
        <f t="shared" si="26"/>
        <v>0</v>
      </c>
      <c r="J1017" s="54"/>
    </row>
    <row r="1018" spans="1:10" ht="21" customHeight="1">
      <c r="A1018" s="75"/>
      <c r="B1018" s="41"/>
      <c r="C1018" s="43"/>
      <c r="D1018" s="202"/>
      <c r="E1018" s="203"/>
      <c r="F1018" s="88"/>
      <c r="G1018" s="42"/>
      <c r="H1018" s="88"/>
      <c r="I1018" s="90">
        <f t="shared" si="26"/>
        <v>0</v>
      </c>
      <c r="J1018" s="54"/>
    </row>
    <row r="1019" spans="1:10" ht="21" customHeight="1">
      <c r="A1019" s="75"/>
      <c r="B1019" s="41"/>
      <c r="C1019" s="43"/>
      <c r="D1019" s="202"/>
      <c r="E1019" s="203"/>
      <c r="F1019" s="88"/>
      <c r="G1019" s="42"/>
      <c r="H1019" s="88"/>
      <c r="I1019" s="90">
        <f t="shared" si="26"/>
        <v>0</v>
      </c>
      <c r="J1019" s="54"/>
    </row>
    <row r="1020" spans="1:10" ht="21" customHeight="1">
      <c r="A1020" s="75"/>
      <c r="B1020" s="41"/>
      <c r="C1020" s="43"/>
      <c r="D1020" s="202"/>
      <c r="E1020" s="203"/>
      <c r="F1020" s="88"/>
      <c r="G1020" s="42"/>
      <c r="H1020" s="88"/>
      <c r="I1020" s="90">
        <f t="shared" si="26"/>
        <v>0</v>
      </c>
      <c r="J1020" s="54"/>
    </row>
    <row r="1021" spans="1:10" ht="21" customHeight="1">
      <c r="A1021" s="75"/>
      <c r="B1021" s="41"/>
      <c r="C1021" s="43"/>
      <c r="D1021" s="202"/>
      <c r="E1021" s="203"/>
      <c r="F1021" s="88"/>
      <c r="G1021" s="42"/>
      <c r="H1021" s="88"/>
      <c r="I1021" s="90">
        <f t="shared" si="26"/>
        <v>0</v>
      </c>
      <c r="J1021" s="54"/>
    </row>
    <row r="1022" spans="1:10" ht="21" customHeight="1">
      <c r="A1022" s="75"/>
      <c r="B1022" s="41"/>
      <c r="C1022" s="43"/>
      <c r="D1022" s="202"/>
      <c r="E1022" s="203"/>
      <c r="F1022" s="88"/>
      <c r="G1022" s="42"/>
      <c r="H1022" s="88"/>
      <c r="I1022" s="90">
        <f t="shared" si="26"/>
        <v>0</v>
      </c>
      <c r="J1022" s="54"/>
    </row>
    <row r="1023" spans="1:10" ht="21" customHeight="1">
      <c r="A1023" s="75"/>
      <c r="B1023" s="41"/>
      <c r="C1023" s="43"/>
      <c r="D1023" s="202"/>
      <c r="E1023" s="203"/>
      <c r="F1023" s="88"/>
      <c r="G1023" s="42"/>
      <c r="H1023" s="88"/>
      <c r="I1023" s="90">
        <f t="shared" si="26"/>
        <v>0</v>
      </c>
      <c r="J1023" s="54"/>
    </row>
    <row r="1024" spans="1:10" ht="21" customHeight="1">
      <c r="A1024" s="75"/>
      <c r="B1024" s="41"/>
      <c r="C1024" s="43"/>
      <c r="D1024" s="202"/>
      <c r="E1024" s="203"/>
      <c r="F1024" s="88"/>
      <c r="G1024" s="42"/>
      <c r="H1024" s="88"/>
      <c r="I1024" s="90">
        <f t="shared" si="26"/>
        <v>0</v>
      </c>
      <c r="J1024" s="54"/>
    </row>
    <row r="1025" spans="1:12" ht="21" customHeight="1">
      <c r="A1025" s="76"/>
      <c r="B1025" s="41"/>
      <c r="C1025" s="43"/>
      <c r="D1025" s="204"/>
      <c r="E1025" s="205"/>
      <c r="F1025" s="89"/>
      <c r="G1025" s="44"/>
      <c r="H1025" s="89"/>
      <c r="I1025" s="91">
        <f>ROUND(F1025*H1025,0)</f>
        <v>0</v>
      </c>
      <c r="J1025" s="55"/>
    </row>
    <row r="1026" spans="1:12" ht="21" customHeight="1">
      <c r="A1026" s="77"/>
      <c r="B1026" s="63"/>
      <c r="C1026" s="63"/>
      <c r="D1026" s="64"/>
      <c r="E1026" s="64"/>
      <c r="F1026" s="65"/>
      <c r="G1026" s="66"/>
      <c r="H1026" s="67"/>
      <c r="I1026" s="15"/>
      <c r="J1026" s="66"/>
    </row>
    <row r="1027" spans="1:12" ht="31.95" customHeight="1">
      <c r="C1027" s="30"/>
      <c r="D1027" s="206" t="s">
        <v>84</v>
      </c>
      <c r="E1027" s="206"/>
      <c r="F1027" s="206"/>
      <c r="G1027" s="206"/>
      <c r="H1027" s="153">
        <f>請求書表紙!$I$3</f>
        <v>44286</v>
      </c>
      <c r="I1027" s="153"/>
      <c r="J1027" s="153"/>
    </row>
    <row r="1028" spans="1:12" ht="20.399999999999999" customHeight="1">
      <c r="A1028" s="167" t="s">
        <v>11</v>
      </c>
      <c r="B1028" s="168"/>
      <c r="C1028" s="169"/>
      <c r="D1028" s="170" t="str">
        <f>請求書表紙!$H$14&amp;"  ("&amp;請求書表紙!$H$13&amp;")"</f>
        <v xml:space="preserve">  (   )</v>
      </c>
      <c r="E1028" s="171"/>
      <c r="F1028" s="171"/>
      <c r="G1028" s="171"/>
      <c r="H1028" s="171"/>
      <c r="I1028" s="171"/>
      <c r="J1028" s="172"/>
    </row>
    <row r="1029" spans="1:12" ht="20.399999999999999" customHeight="1">
      <c r="A1029" s="210" t="s">
        <v>100</v>
      </c>
      <c r="B1029" s="211"/>
      <c r="C1029" s="212"/>
      <c r="D1029" s="213"/>
      <c r="E1029" s="214"/>
      <c r="F1029" s="214"/>
      <c r="G1029" s="214"/>
      <c r="H1029" s="214"/>
      <c r="I1029" s="214"/>
      <c r="J1029" s="215"/>
    </row>
    <row r="1030" spans="1:12" ht="20.399999999999999" customHeight="1">
      <c r="A1030" s="185" t="s">
        <v>101</v>
      </c>
      <c r="B1030" s="186"/>
      <c r="C1030" s="187"/>
      <c r="D1030" s="207"/>
      <c r="E1030" s="208"/>
      <c r="F1030" s="208"/>
      <c r="G1030" s="208"/>
      <c r="H1030" s="208"/>
      <c r="I1030" s="208"/>
      <c r="J1030" s="209"/>
    </row>
    <row r="1031" spans="1:12" ht="20.399999999999999" customHeight="1">
      <c r="A1031" s="188" t="s">
        <v>90</v>
      </c>
      <c r="B1031" s="189"/>
      <c r="C1031" s="190"/>
      <c r="D1031" s="216">
        <f>SUM(I1034:I1063)</f>
        <v>0</v>
      </c>
      <c r="E1031" s="217"/>
      <c r="F1031" s="217"/>
      <c r="G1031" s="217"/>
      <c r="H1031" s="217"/>
      <c r="I1031" s="52">
        <f>SUMPRODUCT(I1034:I1063,J1034:J1063)</f>
        <v>0</v>
      </c>
      <c r="J1031" s="51"/>
      <c r="K1031" s="69">
        <f>D1031</f>
        <v>0</v>
      </c>
      <c r="L1031" s="69">
        <f>I1031</f>
        <v>0</v>
      </c>
    </row>
    <row r="1032" spans="1:12">
      <c r="E1032" s="201">
        <f>I1031*請求書表紙!$C$22</f>
        <v>0</v>
      </c>
      <c r="F1032" s="201"/>
      <c r="G1032" s="201"/>
      <c r="H1032" s="201"/>
    </row>
    <row r="1033" spans="1:12" ht="39" customHeight="1">
      <c r="A1033" s="74" t="s">
        <v>98</v>
      </c>
      <c r="B1033" s="29" t="s">
        <v>85</v>
      </c>
      <c r="C1033" s="29" t="s">
        <v>97</v>
      </c>
      <c r="D1033" s="218" t="s">
        <v>87</v>
      </c>
      <c r="E1033" s="218"/>
      <c r="F1033" s="29" t="s">
        <v>0</v>
      </c>
      <c r="G1033" s="50" t="s">
        <v>33</v>
      </c>
      <c r="H1033" s="29" t="s">
        <v>88</v>
      </c>
      <c r="I1033" s="29" t="s">
        <v>1</v>
      </c>
      <c r="J1033" s="53" t="s">
        <v>99</v>
      </c>
    </row>
    <row r="1034" spans="1:12" ht="21" customHeight="1">
      <c r="A1034" s="75"/>
      <c r="B1034" s="41"/>
      <c r="C1034" s="43"/>
      <c r="D1034" s="202"/>
      <c r="E1034" s="203"/>
      <c r="F1034" s="88"/>
      <c r="G1034" s="42"/>
      <c r="H1034" s="88"/>
      <c r="I1034" s="90">
        <f>ROUND(F1034*H1034,0)</f>
        <v>0</v>
      </c>
      <c r="J1034" s="54"/>
    </row>
    <row r="1035" spans="1:12" ht="21" customHeight="1">
      <c r="A1035" s="75"/>
      <c r="B1035" s="41"/>
      <c r="C1035" s="43"/>
      <c r="D1035" s="202"/>
      <c r="E1035" s="203"/>
      <c r="F1035" s="88"/>
      <c r="G1035" s="42"/>
      <c r="H1035" s="88"/>
      <c r="I1035" s="90">
        <f>ROUND(F1035*H1035,0)</f>
        <v>0</v>
      </c>
      <c r="J1035" s="54">
        <v>0</v>
      </c>
    </row>
    <row r="1036" spans="1:12" ht="21" customHeight="1">
      <c r="A1036" s="75"/>
      <c r="B1036" s="41"/>
      <c r="C1036" s="43"/>
      <c r="D1036" s="202"/>
      <c r="E1036" s="203"/>
      <c r="F1036" s="88"/>
      <c r="G1036" s="42"/>
      <c r="H1036" s="88"/>
      <c r="I1036" s="90">
        <f t="shared" ref="I1036:I1062" si="27">ROUND(F1036*H1036,0)</f>
        <v>0</v>
      </c>
      <c r="J1036" s="54">
        <v>0</v>
      </c>
    </row>
    <row r="1037" spans="1:12" ht="21" customHeight="1">
      <c r="A1037" s="75"/>
      <c r="B1037" s="41"/>
      <c r="C1037" s="43"/>
      <c r="D1037" s="202"/>
      <c r="E1037" s="203"/>
      <c r="F1037" s="88"/>
      <c r="G1037" s="42"/>
      <c r="H1037" s="88"/>
      <c r="I1037" s="90">
        <f t="shared" si="27"/>
        <v>0</v>
      </c>
      <c r="J1037" s="54"/>
    </row>
    <row r="1038" spans="1:12" ht="21" customHeight="1">
      <c r="A1038" s="75"/>
      <c r="B1038" s="41"/>
      <c r="C1038" s="43"/>
      <c r="D1038" s="202"/>
      <c r="E1038" s="203"/>
      <c r="F1038" s="88"/>
      <c r="G1038" s="42"/>
      <c r="H1038" s="88"/>
      <c r="I1038" s="90">
        <f t="shared" si="27"/>
        <v>0</v>
      </c>
      <c r="J1038" s="54"/>
    </row>
    <row r="1039" spans="1:12" ht="21" customHeight="1">
      <c r="A1039" s="75"/>
      <c r="B1039" s="41"/>
      <c r="C1039" s="43"/>
      <c r="D1039" s="202"/>
      <c r="E1039" s="203"/>
      <c r="F1039" s="88"/>
      <c r="G1039" s="42"/>
      <c r="H1039" s="88"/>
      <c r="I1039" s="90">
        <f t="shared" si="27"/>
        <v>0</v>
      </c>
      <c r="J1039" s="54"/>
    </row>
    <row r="1040" spans="1:12" ht="21" customHeight="1">
      <c r="A1040" s="75"/>
      <c r="B1040" s="41"/>
      <c r="C1040" s="43"/>
      <c r="D1040" s="202"/>
      <c r="E1040" s="203"/>
      <c r="F1040" s="88"/>
      <c r="G1040" s="42"/>
      <c r="H1040" s="88"/>
      <c r="I1040" s="90">
        <f t="shared" si="27"/>
        <v>0</v>
      </c>
      <c r="J1040" s="54"/>
    </row>
    <row r="1041" spans="1:10" ht="21" customHeight="1">
      <c r="A1041" s="75"/>
      <c r="B1041" s="41"/>
      <c r="C1041" s="43"/>
      <c r="D1041" s="202"/>
      <c r="E1041" s="203"/>
      <c r="F1041" s="88"/>
      <c r="G1041" s="42"/>
      <c r="H1041" s="88"/>
      <c r="I1041" s="90">
        <f t="shared" si="27"/>
        <v>0</v>
      </c>
      <c r="J1041" s="54"/>
    </row>
    <row r="1042" spans="1:10" ht="21" customHeight="1">
      <c r="A1042" s="75"/>
      <c r="B1042" s="41"/>
      <c r="C1042" s="43"/>
      <c r="D1042" s="202"/>
      <c r="E1042" s="203"/>
      <c r="F1042" s="88"/>
      <c r="G1042" s="42"/>
      <c r="H1042" s="88"/>
      <c r="I1042" s="90">
        <f t="shared" si="27"/>
        <v>0</v>
      </c>
      <c r="J1042" s="54"/>
    </row>
    <row r="1043" spans="1:10" ht="21" customHeight="1">
      <c r="A1043" s="75"/>
      <c r="B1043" s="41"/>
      <c r="C1043" s="43"/>
      <c r="D1043" s="202"/>
      <c r="E1043" s="203"/>
      <c r="F1043" s="88"/>
      <c r="G1043" s="42"/>
      <c r="H1043" s="88"/>
      <c r="I1043" s="90">
        <f t="shared" si="27"/>
        <v>0</v>
      </c>
      <c r="J1043" s="54"/>
    </row>
    <row r="1044" spans="1:10" ht="21" customHeight="1">
      <c r="A1044" s="75"/>
      <c r="B1044" s="41"/>
      <c r="C1044" s="43"/>
      <c r="D1044" s="202"/>
      <c r="E1044" s="203"/>
      <c r="F1044" s="88"/>
      <c r="G1044" s="42"/>
      <c r="H1044" s="88"/>
      <c r="I1044" s="90">
        <f t="shared" si="27"/>
        <v>0</v>
      </c>
      <c r="J1044" s="54"/>
    </row>
    <row r="1045" spans="1:10" ht="21" customHeight="1">
      <c r="A1045" s="75"/>
      <c r="B1045" s="41"/>
      <c r="C1045" s="43"/>
      <c r="D1045" s="202"/>
      <c r="E1045" s="203"/>
      <c r="F1045" s="88"/>
      <c r="G1045" s="42"/>
      <c r="H1045" s="88"/>
      <c r="I1045" s="90">
        <f t="shared" si="27"/>
        <v>0</v>
      </c>
      <c r="J1045" s="54"/>
    </row>
    <row r="1046" spans="1:10" ht="21" customHeight="1">
      <c r="A1046" s="75"/>
      <c r="B1046" s="41"/>
      <c r="C1046" s="43"/>
      <c r="D1046" s="202"/>
      <c r="E1046" s="203"/>
      <c r="F1046" s="88"/>
      <c r="G1046" s="42"/>
      <c r="H1046" s="88"/>
      <c r="I1046" s="90">
        <f t="shared" si="27"/>
        <v>0</v>
      </c>
      <c r="J1046" s="54"/>
    </row>
    <row r="1047" spans="1:10" ht="21" customHeight="1">
      <c r="A1047" s="75"/>
      <c r="B1047" s="41"/>
      <c r="C1047" s="43"/>
      <c r="D1047" s="202"/>
      <c r="E1047" s="203"/>
      <c r="F1047" s="88"/>
      <c r="G1047" s="42"/>
      <c r="H1047" s="88"/>
      <c r="I1047" s="90">
        <f t="shared" si="27"/>
        <v>0</v>
      </c>
      <c r="J1047" s="54"/>
    </row>
    <row r="1048" spans="1:10" ht="21" customHeight="1">
      <c r="A1048" s="75"/>
      <c r="B1048" s="41"/>
      <c r="C1048" s="43"/>
      <c r="D1048" s="202"/>
      <c r="E1048" s="203"/>
      <c r="F1048" s="88"/>
      <c r="G1048" s="42"/>
      <c r="H1048" s="88"/>
      <c r="I1048" s="90">
        <f t="shared" si="27"/>
        <v>0</v>
      </c>
      <c r="J1048" s="54"/>
    </row>
    <row r="1049" spans="1:10" ht="21" customHeight="1">
      <c r="A1049" s="75"/>
      <c r="B1049" s="41"/>
      <c r="C1049" s="43"/>
      <c r="D1049" s="202"/>
      <c r="E1049" s="203"/>
      <c r="F1049" s="88"/>
      <c r="G1049" s="42"/>
      <c r="H1049" s="88"/>
      <c r="I1049" s="90">
        <f t="shared" si="27"/>
        <v>0</v>
      </c>
      <c r="J1049" s="54"/>
    </row>
    <row r="1050" spans="1:10" ht="21" customHeight="1">
      <c r="A1050" s="75"/>
      <c r="B1050" s="41"/>
      <c r="C1050" s="43"/>
      <c r="D1050" s="202"/>
      <c r="E1050" s="203"/>
      <c r="F1050" s="88"/>
      <c r="G1050" s="42"/>
      <c r="H1050" s="88"/>
      <c r="I1050" s="90">
        <f t="shared" si="27"/>
        <v>0</v>
      </c>
      <c r="J1050" s="54"/>
    </row>
    <row r="1051" spans="1:10" ht="21" customHeight="1">
      <c r="A1051" s="75"/>
      <c r="B1051" s="41"/>
      <c r="C1051" s="43"/>
      <c r="D1051" s="202"/>
      <c r="E1051" s="203"/>
      <c r="F1051" s="88"/>
      <c r="G1051" s="42"/>
      <c r="H1051" s="88"/>
      <c r="I1051" s="90">
        <f t="shared" si="27"/>
        <v>0</v>
      </c>
      <c r="J1051" s="54"/>
    </row>
    <row r="1052" spans="1:10" ht="21" customHeight="1">
      <c r="A1052" s="75"/>
      <c r="B1052" s="41"/>
      <c r="C1052" s="43"/>
      <c r="D1052" s="202"/>
      <c r="E1052" s="203"/>
      <c r="F1052" s="88"/>
      <c r="G1052" s="42"/>
      <c r="H1052" s="88"/>
      <c r="I1052" s="90">
        <f t="shared" si="27"/>
        <v>0</v>
      </c>
      <c r="J1052" s="54"/>
    </row>
    <row r="1053" spans="1:10" ht="21" customHeight="1">
      <c r="A1053" s="75"/>
      <c r="B1053" s="41"/>
      <c r="C1053" s="43"/>
      <c r="D1053" s="202"/>
      <c r="E1053" s="203"/>
      <c r="F1053" s="88"/>
      <c r="G1053" s="42"/>
      <c r="H1053" s="88"/>
      <c r="I1053" s="90">
        <f t="shared" si="27"/>
        <v>0</v>
      </c>
      <c r="J1053" s="54"/>
    </row>
    <row r="1054" spans="1:10" ht="21" customHeight="1">
      <c r="A1054" s="75"/>
      <c r="B1054" s="41"/>
      <c r="C1054" s="43"/>
      <c r="D1054" s="202"/>
      <c r="E1054" s="203"/>
      <c r="F1054" s="88"/>
      <c r="G1054" s="42"/>
      <c r="H1054" s="88"/>
      <c r="I1054" s="90">
        <f t="shared" si="27"/>
        <v>0</v>
      </c>
      <c r="J1054" s="54"/>
    </row>
    <row r="1055" spans="1:10" ht="21" customHeight="1">
      <c r="A1055" s="75"/>
      <c r="B1055" s="41"/>
      <c r="C1055" s="43"/>
      <c r="D1055" s="202"/>
      <c r="E1055" s="203"/>
      <c r="F1055" s="88"/>
      <c r="G1055" s="42"/>
      <c r="H1055" s="88"/>
      <c r="I1055" s="90">
        <f t="shared" si="27"/>
        <v>0</v>
      </c>
      <c r="J1055" s="54"/>
    </row>
    <row r="1056" spans="1:10" ht="21" customHeight="1">
      <c r="A1056" s="75"/>
      <c r="B1056" s="41"/>
      <c r="C1056" s="43"/>
      <c r="D1056" s="202"/>
      <c r="E1056" s="203"/>
      <c r="F1056" s="88"/>
      <c r="G1056" s="42"/>
      <c r="H1056" s="88"/>
      <c r="I1056" s="90">
        <f t="shared" si="27"/>
        <v>0</v>
      </c>
      <c r="J1056" s="54"/>
    </row>
    <row r="1057" spans="1:12" ht="21" customHeight="1">
      <c r="A1057" s="75"/>
      <c r="B1057" s="41"/>
      <c r="C1057" s="43"/>
      <c r="D1057" s="202"/>
      <c r="E1057" s="203"/>
      <c r="F1057" s="88"/>
      <c r="G1057" s="42"/>
      <c r="H1057" s="88"/>
      <c r="I1057" s="90">
        <f t="shared" si="27"/>
        <v>0</v>
      </c>
      <c r="J1057" s="54"/>
    </row>
    <row r="1058" spans="1:12" ht="21" customHeight="1">
      <c r="A1058" s="75"/>
      <c r="B1058" s="41"/>
      <c r="C1058" s="43"/>
      <c r="D1058" s="202"/>
      <c r="E1058" s="203"/>
      <c r="F1058" s="88"/>
      <c r="G1058" s="42"/>
      <c r="H1058" s="88"/>
      <c r="I1058" s="90">
        <f t="shared" si="27"/>
        <v>0</v>
      </c>
      <c r="J1058" s="54"/>
    </row>
    <row r="1059" spans="1:12" ht="21" customHeight="1">
      <c r="A1059" s="75"/>
      <c r="B1059" s="41"/>
      <c r="C1059" s="43"/>
      <c r="D1059" s="202"/>
      <c r="E1059" s="203"/>
      <c r="F1059" s="88"/>
      <c r="G1059" s="42"/>
      <c r="H1059" s="88"/>
      <c r="I1059" s="90">
        <f t="shared" si="27"/>
        <v>0</v>
      </c>
      <c r="J1059" s="54"/>
    </row>
    <row r="1060" spans="1:12" ht="21" customHeight="1">
      <c r="A1060" s="75"/>
      <c r="B1060" s="41"/>
      <c r="C1060" s="43"/>
      <c r="D1060" s="202"/>
      <c r="E1060" s="203"/>
      <c r="F1060" s="88"/>
      <c r="G1060" s="42"/>
      <c r="H1060" s="88"/>
      <c r="I1060" s="90">
        <f t="shared" si="27"/>
        <v>0</v>
      </c>
      <c r="J1060" s="54"/>
    </row>
    <row r="1061" spans="1:12" ht="21" customHeight="1">
      <c r="A1061" s="75"/>
      <c r="B1061" s="41"/>
      <c r="C1061" s="43"/>
      <c r="D1061" s="202"/>
      <c r="E1061" s="203"/>
      <c r="F1061" s="88"/>
      <c r="G1061" s="42"/>
      <c r="H1061" s="88"/>
      <c r="I1061" s="90">
        <f t="shared" si="27"/>
        <v>0</v>
      </c>
      <c r="J1061" s="54"/>
    </row>
    <row r="1062" spans="1:12" ht="21" customHeight="1">
      <c r="A1062" s="75"/>
      <c r="B1062" s="41"/>
      <c r="C1062" s="43"/>
      <c r="D1062" s="202"/>
      <c r="E1062" s="203"/>
      <c r="F1062" s="88"/>
      <c r="G1062" s="42"/>
      <c r="H1062" s="88"/>
      <c r="I1062" s="90">
        <f t="shared" si="27"/>
        <v>0</v>
      </c>
      <c r="J1062" s="54"/>
    </row>
    <row r="1063" spans="1:12" ht="21" customHeight="1">
      <c r="A1063" s="76"/>
      <c r="B1063" s="41"/>
      <c r="C1063" s="43"/>
      <c r="D1063" s="204"/>
      <c r="E1063" s="205"/>
      <c r="F1063" s="89"/>
      <c r="G1063" s="44"/>
      <c r="H1063" s="89"/>
      <c r="I1063" s="91">
        <f>ROUND(F1063*H1063,0)</f>
        <v>0</v>
      </c>
      <c r="J1063" s="55"/>
    </row>
    <row r="1064" spans="1:12" ht="21" customHeight="1">
      <c r="A1064" s="77"/>
      <c r="B1064" s="63"/>
      <c r="C1064" s="63"/>
      <c r="D1064" s="64"/>
      <c r="E1064" s="64"/>
      <c r="F1064" s="65"/>
      <c r="G1064" s="66"/>
      <c r="H1064" s="67"/>
      <c r="I1064" s="15"/>
      <c r="J1064" s="66"/>
    </row>
    <row r="1065" spans="1:12" ht="31.95" customHeight="1">
      <c r="C1065" s="30"/>
      <c r="D1065" s="206" t="s">
        <v>84</v>
      </c>
      <c r="E1065" s="206"/>
      <c r="F1065" s="206"/>
      <c r="G1065" s="206"/>
      <c r="H1065" s="153">
        <f>請求書表紙!$I$3</f>
        <v>44286</v>
      </c>
      <c r="I1065" s="153"/>
      <c r="J1065" s="153"/>
    </row>
    <row r="1066" spans="1:12" ht="20.399999999999999" customHeight="1">
      <c r="A1066" s="167" t="s">
        <v>11</v>
      </c>
      <c r="B1066" s="168"/>
      <c r="C1066" s="169"/>
      <c r="D1066" s="170" t="str">
        <f>請求書表紙!$H$14&amp;"  ("&amp;請求書表紙!$H$13&amp;")"</f>
        <v xml:space="preserve">  (   )</v>
      </c>
      <c r="E1066" s="171"/>
      <c r="F1066" s="171"/>
      <c r="G1066" s="171"/>
      <c r="H1066" s="171"/>
      <c r="I1066" s="171"/>
      <c r="J1066" s="172"/>
    </row>
    <row r="1067" spans="1:12" ht="20.399999999999999" customHeight="1">
      <c r="A1067" s="210" t="s">
        <v>100</v>
      </c>
      <c r="B1067" s="211"/>
      <c r="C1067" s="212"/>
      <c r="D1067" s="213"/>
      <c r="E1067" s="214"/>
      <c r="F1067" s="214"/>
      <c r="G1067" s="214"/>
      <c r="H1067" s="214"/>
      <c r="I1067" s="214"/>
      <c r="J1067" s="215"/>
    </row>
    <row r="1068" spans="1:12" ht="20.399999999999999" customHeight="1">
      <c r="A1068" s="185" t="s">
        <v>101</v>
      </c>
      <c r="B1068" s="186"/>
      <c r="C1068" s="187"/>
      <c r="D1068" s="207"/>
      <c r="E1068" s="208"/>
      <c r="F1068" s="208"/>
      <c r="G1068" s="208"/>
      <c r="H1068" s="208"/>
      <c r="I1068" s="208"/>
      <c r="J1068" s="209"/>
    </row>
    <row r="1069" spans="1:12" ht="20.399999999999999" customHeight="1">
      <c r="A1069" s="188" t="s">
        <v>90</v>
      </c>
      <c r="B1069" s="189"/>
      <c r="C1069" s="190"/>
      <c r="D1069" s="216">
        <f>SUM(I1072:I1101)</f>
        <v>0</v>
      </c>
      <c r="E1069" s="217"/>
      <c r="F1069" s="217"/>
      <c r="G1069" s="217"/>
      <c r="H1069" s="217"/>
      <c r="I1069" s="52">
        <f>SUMPRODUCT(I1072:I1101,J1072:J1101)</f>
        <v>0</v>
      </c>
      <c r="J1069" s="51"/>
      <c r="K1069" s="69">
        <f>D1069</f>
        <v>0</v>
      </c>
      <c r="L1069" s="69">
        <f>I1069</f>
        <v>0</v>
      </c>
    </row>
    <row r="1070" spans="1:12">
      <c r="E1070" s="201">
        <f>I1069*請求書表紙!$C$22</f>
        <v>0</v>
      </c>
      <c r="F1070" s="201"/>
      <c r="G1070" s="201"/>
      <c r="H1070" s="201"/>
    </row>
    <row r="1071" spans="1:12" ht="39" customHeight="1">
      <c r="A1071" s="74" t="s">
        <v>98</v>
      </c>
      <c r="B1071" s="29" t="s">
        <v>85</v>
      </c>
      <c r="C1071" s="29" t="s">
        <v>97</v>
      </c>
      <c r="D1071" s="218" t="s">
        <v>87</v>
      </c>
      <c r="E1071" s="218"/>
      <c r="F1071" s="29" t="s">
        <v>0</v>
      </c>
      <c r="G1071" s="50" t="s">
        <v>33</v>
      </c>
      <c r="H1071" s="29" t="s">
        <v>88</v>
      </c>
      <c r="I1071" s="29" t="s">
        <v>1</v>
      </c>
      <c r="J1071" s="53" t="s">
        <v>99</v>
      </c>
    </row>
    <row r="1072" spans="1:12" ht="21" customHeight="1">
      <c r="A1072" s="75"/>
      <c r="B1072" s="41"/>
      <c r="C1072" s="43"/>
      <c r="D1072" s="202"/>
      <c r="E1072" s="203"/>
      <c r="F1072" s="88"/>
      <c r="G1072" s="42"/>
      <c r="H1072" s="88"/>
      <c r="I1072" s="90">
        <f>ROUND(F1072*H1072,0)</f>
        <v>0</v>
      </c>
      <c r="J1072" s="54"/>
    </row>
    <row r="1073" spans="1:10" ht="21" customHeight="1">
      <c r="A1073" s="75"/>
      <c r="B1073" s="41"/>
      <c r="C1073" s="43"/>
      <c r="D1073" s="202"/>
      <c r="E1073" s="203"/>
      <c r="F1073" s="88"/>
      <c r="G1073" s="42"/>
      <c r="H1073" s="88"/>
      <c r="I1073" s="90">
        <f>ROUND(F1073*H1073,0)</f>
        <v>0</v>
      </c>
      <c r="J1073" s="54">
        <v>0</v>
      </c>
    </row>
    <row r="1074" spans="1:10" ht="21" customHeight="1">
      <c r="A1074" s="75"/>
      <c r="B1074" s="41"/>
      <c r="C1074" s="43"/>
      <c r="D1074" s="202"/>
      <c r="E1074" s="203"/>
      <c r="F1074" s="88"/>
      <c r="G1074" s="42"/>
      <c r="H1074" s="88"/>
      <c r="I1074" s="90">
        <f t="shared" ref="I1074:I1100" si="28">ROUND(F1074*H1074,0)</f>
        <v>0</v>
      </c>
      <c r="J1074" s="54">
        <v>0</v>
      </c>
    </row>
    <row r="1075" spans="1:10" ht="21" customHeight="1">
      <c r="A1075" s="75"/>
      <c r="B1075" s="41"/>
      <c r="C1075" s="43"/>
      <c r="D1075" s="202"/>
      <c r="E1075" s="203"/>
      <c r="F1075" s="88"/>
      <c r="G1075" s="42"/>
      <c r="H1075" s="88"/>
      <c r="I1075" s="90">
        <f t="shared" si="28"/>
        <v>0</v>
      </c>
      <c r="J1075" s="54"/>
    </row>
    <row r="1076" spans="1:10" ht="21" customHeight="1">
      <c r="A1076" s="75"/>
      <c r="B1076" s="41"/>
      <c r="C1076" s="43"/>
      <c r="D1076" s="202"/>
      <c r="E1076" s="203"/>
      <c r="F1076" s="88"/>
      <c r="G1076" s="42"/>
      <c r="H1076" s="88"/>
      <c r="I1076" s="90">
        <f t="shared" si="28"/>
        <v>0</v>
      </c>
      <c r="J1076" s="54"/>
    </row>
    <row r="1077" spans="1:10" ht="21" customHeight="1">
      <c r="A1077" s="75"/>
      <c r="B1077" s="41"/>
      <c r="C1077" s="43"/>
      <c r="D1077" s="202"/>
      <c r="E1077" s="203"/>
      <c r="F1077" s="88"/>
      <c r="G1077" s="42"/>
      <c r="H1077" s="88"/>
      <c r="I1077" s="90">
        <f t="shared" si="28"/>
        <v>0</v>
      </c>
      <c r="J1077" s="54"/>
    </row>
    <row r="1078" spans="1:10" ht="21" customHeight="1">
      <c r="A1078" s="75"/>
      <c r="B1078" s="41"/>
      <c r="C1078" s="43"/>
      <c r="D1078" s="202"/>
      <c r="E1078" s="203"/>
      <c r="F1078" s="88"/>
      <c r="G1078" s="42"/>
      <c r="H1078" s="88"/>
      <c r="I1078" s="90">
        <f t="shared" si="28"/>
        <v>0</v>
      </c>
      <c r="J1078" s="54"/>
    </row>
    <row r="1079" spans="1:10" ht="21" customHeight="1">
      <c r="A1079" s="75"/>
      <c r="B1079" s="41"/>
      <c r="C1079" s="43"/>
      <c r="D1079" s="202"/>
      <c r="E1079" s="203"/>
      <c r="F1079" s="88"/>
      <c r="G1079" s="42"/>
      <c r="H1079" s="88"/>
      <c r="I1079" s="90">
        <f t="shared" si="28"/>
        <v>0</v>
      </c>
      <c r="J1079" s="54"/>
    </row>
    <row r="1080" spans="1:10" ht="21" customHeight="1">
      <c r="A1080" s="75"/>
      <c r="B1080" s="41"/>
      <c r="C1080" s="43"/>
      <c r="D1080" s="202"/>
      <c r="E1080" s="203"/>
      <c r="F1080" s="88"/>
      <c r="G1080" s="42"/>
      <c r="H1080" s="88"/>
      <c r="I1080" s="90">
        <f t="shared" si="28"/>
        <v>0</v>
      </c>
      <c r="J1080" s="54"/>
    </row>
    <row r="1081" spans="1:10" ht="21" customHeight="1">
      <c r="A1081" s="75"/>
      <c r="B1081" s="41"/>
      <c r="C1081" s="43"/>
      <c r="D1081" s="202"/>
      <c r="E1081" s="203"/>
      <c r="F1081" s="88"/>
      <c r="G1081" s="42"/>
      <c r="H1081" s="88"/>
      <c r="I1081" s="90">
        <f t="shared" si="28"/>
        <v>0</v>
      </c>
      <c r="J1081" s="54"/>
    </row>
    <row r="1082" spans="1:10" ht="21" customHeight="1">
      <c r="A1082" s="75"/>
      <c r="B1082" s="41"/>
      <c r="C1082" s="43"/>
      <c r="D1082" s="202"/>
      <c r="E1082" s="203"/>
      <c r="F1082" s="88"/>
      <c r="G1082" s="42"/>
      <c r="H1082" s="88"/>
      <c r="I1082" s="90">
        <f t="shared" si="28"/>
        <v>0</v>
      </c>
      <c r="J1082" s="54"/>
    </row>
    <row r="1083" spans="1:10" ht="21" customHeight="1">
      <c r="A1083" s="75"/>
      <c r="B1083" s="41"/>
      <c r="C1083" s="43"/>
      <c r="D1083" s="202"/>
      <c r="E1083" s="203"/>
      <c r="F1083" s="88"/>
      <c r="G1083" s="42"/>
      <c r="H1083" s="88"/>
      <c r="I1083" s="90">
        <f t="shared" si="28"/>
        <v>0</v>
      </c>
      <c r="J1083" s="54"/>
    </row>
    <row r="1084" spans="1:10" ht="21" customHeight="1">
      <c r="A1084" s="75"/>
      <c r="B1084" s="41"/>
      <c r="C1084" s="43"/>
      <c r="D1084" s="202"/>
      <c r="E1084" s="203"/>
      <c r="F1084" s="88"/>
      <c r="G1084" s="42"/>
      <c r="H1084" s="88"/>
      <c r="I1084" s="90">
        <f t="shared" si="28"/>
        <v>0</v>
      </c>
      <c r="J1084" s="54"/>
    </row>
    <row r="1085" spans="1:10" ht="21" customHeight="1">
      <c r="A1085" s="75"/>
      <c r="B1085" s="41"/>
      <c r="C1085" s="43"/>
      <c r="D1085" s="202"/>
      <c r="E1085" s="203"/>
      <c r="F1085" s="88"/>
      <c r="G1085" s="42"/>
      <c r="H1085" s="88"/>
      <c r="I1085" s="90">
        <f t="shared" si="28"/>
        <v>0</v>
      </c>
      <c r="J1085" s="54"/>
    </row>
    <row r="1086" spans="1:10" ht="21" customHeight="1">
      <c r="A1086" s="75"/>
      <c r="B1086" s="41"/>
      <c r="C1086" s="43"/>
      <c r="D1086" s="202"/>
      <c r="E1086" s="203"/>
      <c r="F1086" s="88"/>
      <c r="G1086" s="42"/>
      <c r="H1086" s="88"/>
      <c r="I1086" s="90">
        <f t="shared" si="28"/>
        <v>0</v>
      </c>
      <c r="J1086" s="54"/>
    </row>
    <row r="1087" spans="1:10" ht="21" customHeight="1">
      <c r="A1087" s="75"/>
      <c r="B1087" s="41"/>
      <c r="C1087" s="43"/>
      <c r="D1087" s="202"/>
      <c r="E1087" s="203"/>
      <c r="F1087" s="88"/>
      <c r="G1087" s="42"/>
      <c r="H1087" s="88"/>
      <c r="I1087" s="90">
        <f t="shared" si="28"/>
        <v>0</v>
      </c>
      <c r="J1087" s="54"/>
    </row>
    <row r="1088" spans="1:10" ht="21" customHeight="1">
      <c r="A1088" s="75"/>
      <c r="B1088" s="41"/>
      <c r="C1088" s="43"/>
      <c r="D1088" s="202"/>
      <c r="E1088" s="203"/>
      <c r="F1088" s="88"/>
      <c r="G1088" s="42"/>
      <c r="H1088" s="88"/>
      <c r="I1088" s="90">
        <f t="shared" si="28"/>
        <v>0</v>
      </c>
      <c r="J1088" s="54"/>
    </row>
    <row r="1089" spans="1:10" ht="21" customHeight="1">
      <c r="A1089" s="75"/>
      <c r="B1089" s="41"/>
      <c r="C1089" s="43"/>
      <c r="D1089" s="202"/>
      <c r="E1089" s="203"/>
      <c r="F1089" s="88"/>
      <c r="G1089" s="42"/>
      <c r="H1089" s="88"/>
      <c r="I1089" s="90">
        <f t="shared" si="28"/>
        <v>0</v>
      </c>
      <c r="J1089" s="54"/>
    </row>
    <row r="1090" spans="1:10" ht="21" customHeight="1">
      <c r="A1090" s="75"/>
      <c r="B1090" s="41"/>
      <c r="C1090" s="43"/>
      <c r="D1090" s="202"/>
      <c r="E1090" s="203"/>
      <c r="F1090" s="88"/>
      <c r="G1090" s="42"/>
      <c r="H1090" s="88"/>
      <c r="I1090" s="90">
        <f t="shared" si="28"/>
        <v>0</v>
      </c>
      <c r="J1090" s="54"/>
    </row>
    <row r="1091" spans="1:10" ht="21" customHeight="1">
      <c r="A1091" s="75"/>
      <c r="B1091" s="41"/>
      <c r="C1091" s="43"/>
      <c r="D1091" s="202"/>
      <c r="E1091" s="203"/>
      <c r="F1091" s="88"/>
      <c r="G1091" s="42"/>
      <c r="H1091" s="88"/>
      <c r="I1091" s="90">
        <f t="shared" si="28"/>
        <v>0</v>
      </c>
      <c r="J1091" s="54"/>
    </row>
    <row r="1092" spans="1:10" ht="21" customHeight="1">
      <c r="A1092" s="75"/>
      <c r="B1092" s="41"/>
      <c r="C1092" s="43"/>
      <c r="D1092" s="202"/>
      <c r="E1092" s="203"/>
      <c r="F1092" s="88"/>
      <c r="G1092" s="42"/>
      <c r="H1092" s="88"/>
      <c r="I1092" s="90">
        <f t="shared" si="28"/>
        <v>0</v>
      </c>
      <c r="J1092" s="54"/>
    </row>
    <row r="1093" spans="1:10" ht="21" customHeight="1">
      <c r="A1093" s="75"/>
      <c r="B1093" s="41"/>
      <c r="C1093" s="43"/>
      <c r="D1093" s="202"/>
      <c r="E1093" s="203"/>
      <c r="F1093" s="88"/>
      <c r="G1093" s="42"/>
      <c r="H1093" s="88"/>
      <c r="I1093" s="90">
        <f t="shared" si="28"/>
        <v>0</v>
      </c>
      <c r="J1093" s="54"/>
    </row>
    <row r="1094" spans="1:10" ht="21" customHeight="1">
      <c r="A1094" s="75"/>
      <c r="B1094" s="41"/>
      <c r="C1094" s="43"/>
      <c r="D1094" s="202"/>
      <c r="E1094" s="203"/>
      <c r="F1094" s="88"/>
      <c r="G1094" s="42"/>
      <c r="H1094" s="88"/>
      <c r="I1094" s="90">
        <f t="shared" si="28"/>
        <v>0</v>
      </c>
      <c r="J1094" s="54"/>
    </row>
    <row r="1095" spans="1:10" ht="21" customHeight="1">
      <c r="A1095" s="75"/>
      <c r="B1095" s="41"/>
      <c r="C1095" s="43"/>
      <c r="D1095" s="202"/>
      <c r="E1095" s="203"/>
      <c r="F1095" s="88"/>
      <c r="G1095" s="42"/>
      <c r="H1095" s="88"/>
      <c r="I1095" s="90">
        <f t="shared" si="28"/>
        <v>0</v>
      </c>
      <c r="J1095" s="54"/>
    </row>
    <row r="1096" spans="1:10" ht="21" customHeight="1">
      <c r="A1096" s="75"/>
      <c r="B1096" s="41"/>
      <c r="C1096" s="43"/>
      <c r="D1096" s="202"/>
      <c r="E1096" s="203"/>
      <c r="F1096" s="88"/>
      <c r="G1096" s="42"/>
      <c r="H1096" s="88"/>
      <c r="I1096" s="90">
        <f t="shared" si="28"/>
        <v>0</v>
      </c>
      <c r="J1096" s="54"/>
    </row>
    <row r="1097" spans="1:10" ht="21" customHeight="1">
      <c r="A1097" s="75"/>
      <c r="B1097" s="41"/>
      <c r="C1097" s="43"/>
      <c r="D1097" s="202"/>
      <c r="E1097" s="203"/>
      <c r="F1097" s="88"/>
      <c r="G1097" s="42"/>
      <c r="H1097" s="88"/>
      <c r="I1097" s="90">
        <f t="shared" si="28"/>
        <v>0</v>
      </c>
      <c r="J1097" s="54"/>
    </row>
    <row r="1098" spans="1:10" ht="21" customHeight="1">
      <c r="A1098" s="75"/>
      <c r="B1098" s="41"/>
      <c r="C1098" s="43"/>
      <c r="D1098" s="202"/>
      <c r="E1098" s="203"/>
      <c r="F1098" s="88"/>
      <c r="G1098" s="42"/>
      <c r="H1098" s="88"/>
      <c r="I1098" s="90">
        <f t="shared" si="28"/>
        <v>0</v>
      </c>
      <c r="J1098" s="54"/>
    </row>
    <row r="1099" spans="1:10" ht="21" customHeight="1">
      <c r="A1099" s="75"/>
      <c r="B1099" s="41"/>
      <c r="C1099" s="43"/>
      <c r="D1099" s="202"/>
      <c r="E1099" s="203"/>
      <c r="F1099" s="88"/>
      <c r="G1099" s="42"/>
      <c r="H1099" s="88"/>
      <c r="I1099" s="90">
        <f t="shared" si="28"/>
        <v>0</v>
      </c>
      <c r="J1099" s="54"/>
    </row>
    <row r="1100" spans="1:10" ht="21" customHeight="1">
      <c r="A1100" s="75"/>
      <c r="B1100" s="41"/>
      <c r="C1100" s="43"/>
      <c r="D1100" s="202"/>
      <c r="E1100" s="203"/>
      <c r="F1100" s="88"/>
      <c r="G1100" s="42"/>
      <c r="H1100" s="88"/>
      <c r="I1100" s="90">
        <f t="shared" si="28"/>
        <v>0</v>
      </c>
      <c r="J1100" s="54"/>
    </row>
    <row r="1101" spans="1:10" ht="21" customHeight="1">
      <c r="A1101" s="76"/>
      <c r="B1101" s="41"/>
      <c r="C1101" s="43"/>
      <c r="D1101" s="204"/>
      <c r="E1101" s="205"/>
      <c r="F1101" s="89"/>
      <c r="G1101" s="44"/>
      <c r="H1101" s="89"/>
      <c r="I1101" s="91">
        <f>ROUND(F1101*H1101,0)</f>
        <v>0</v>
      </c>
      <c r="J1101" s="55"/>
    </row>
    <row r="1102" spans="1:10" ht="21" customHeight="1">
      <c r="A1102" s="77"/>
      <c r="B1102" s="63"/>
      <c r="C1102" s="63"/>
      <c r="D1102" s="64"/>
      <c r="E1102" s="64"/>
      <c r="F1102" s="65"/>
      <c r="G1102" s="66"/>
      <c r="H1102" s="67"/>
      <c r="I1102" s="15"/>
      <c r="J1102" s="66"/>
    </row>
    <row r="1103" spans="1:10" ht="31.95" customHeight="1">
      <c r="C1103" s="30"/>
      <c r="D1103" s="206" t="s">
        <v>84</v>
      </c>
      <c r="E1103" s="206"/>
      <c r="F1103" s="206"/>
      <c r="G1103" s="206"/>
      <c r="H1103" s="153">
        <f>請求書表紙!$I$3</f>
        <v>44286</v>
      </c>
      <c r="I1103" s="153"/>
      <c r="J1103" s="153"/>
    </row>
    <row r="1104" spans="1:10" ht="20.399999999999999" customHeight="1">
      <c r="A1104" s="167" t="s">
        <v>11</v>
      </c>
      <c r="B1104" s="168"/>
      <c r="C1104" s="169"/>
      <c r="D1104" s="170" t="str">
        <f>請求書表紙!$H$14&amp;"  ("&amp;請求書表紙!$H$13&amp;")"</f>
        <v xml:space="preserve">  (   )</v>
      </c>
      <c r="E1104" s="171"/>
      <c r="F1104" s="171"/>
      <c r="G1104" s="171"/>
      <c r="H1104" s="171"/>
      <c r="I1104" s="171"/>
      <c r="J1104" s="172"/>
    </row>
    <row r="1105" spans="1:12" ht="20.399999999999999" customHeight="1">
      <c r="A1105" s="210" t="s">
        <v>100</v>
      </c>
      <c r="B1105" s="211"/>
      <c r="C1105" s="212"/>
      <c r="D1105" s="213"/>
      <c r="E1105" s="214"/>
      <c r="F1105" s="214"/>
      <c r="G1105" s="214"/>
      <c r="H1105" s="214"/>
      <c r="I1105" s="214"/>
      <c r="J1105" s="215"/>
    </row>
    <row r="1106" spans="1:12" ht="20.399999999999999" customHeight="1">
      <c r="A1106" s="185" t="s">
        <v>101</v>
      </c>
      <c r="B1106" s="186"/>
      <c r="C1106" s="187"/>
      <c r="D1106" s="207"/>
      <c r="E1106" s="208"/>
      <c r="F1106" s="208"/>
      <c r="G1106" s="208"/>
      <c r="H1106" s="208"/>
      <c r="I1106" s="208"/>
      <c r="J1106" s="209"/>
    </row>
    <row r="1107" spans="1:12" ht="20.399999999999999" customHeight="1">
      <c r="A1107" s="188" t="s">
        <v>90</v>
      </c>
      <c r="B1107" s="189"/>
      <c r="C1107" s="190"/>
      <c r="D1107" s="216">
        <f>SUM(I1110:I1139)</f>
        <v>0</v>
      </c>
      <c r="E1107" s="217"/>
      <c r="F1107" s="217"/>
      <c r="G1107" s="217"/>
      <c r="H1107" s="217"/>
      <c r="I1107" s="52">
        <f>SUMPRODUCT(I1110:I1139,J1110:J1139)</f>
        <v>0</v>
      </c>
      <c r="J1107" s="51"/>
      <c r="K1107" s="69">
        <f>D1107</f>
        <v>0</v>
      </c>
      <c r="L1107" s="69">
        <f>I1107</f>
        <v>0</v>
      </c>
    </row>
    <row r="1108" spans="1:12">
      <c r="E1108" s="201">
        <f>I1107*請求書表紙!$C$22</f>
        <v>0</v>
      </c>
      <c r="F1108" s="201"/>
      <c r="G1108" s="201"/>
      <c r="H1108" s="201"/>
    </row>
    <row r="1109" spans="1:12" ht="39" customHeight="1">
      <c r="A1109" s="74" t="s">
        <v>98</v>
      </c>
      <c r="B1109" s="29" t="s">
        <v>85</v>
      </c>
      <c r="C1109" s="29" t="s">
        <v>97</v>
      </c>
      <c r="D1109" s="218" t="s">
        <v>87</v>
      </c>
      <c r="E1109" s="218"/>
      <c r="F1109" s="29" t="s">
        <v>0</v>
      </c>
      <c r="G1109" s="50" t="s">
        <v>33</v>
      </c>
      <c r="H1109" s="29" t="s">
        <v>88</v>
      </c>
      <c r="I1109" s="29" t="s">
        <v>1</v>
      </c>
      <c r="J1109" s="53" t="s">
        <v>99</v>
      </c>
    </row>
    <row r="1110" spans="1:12" ht="21" customHeight="1">
      <c r="A1110" s="75"/>
      <c r="B1110" s="41"/>
      <c r="C1110" s="43"/>
      <c r="D1110" s="202"/>
      <c r="E1110" s="203"/>
      <c r="F1110" s="88"/>
      <c r="G1110" s="42"/>
      <c r="H1110" s="88"/>
      <c r="I1110" s="90">
        <f>ROUND(F1110*H1110,0)</f>
        <v>0</v>
      </c>
      <c r="J1110" s="54"/>
    </row>
    <row r="1111" spans="1:12" ht="21" customHeight="1">
      <c r="A1111" s="75"/>
      <c r="B1111" s="41"/>
      <c r="C1111" s="43"/>
      <c r="D1111" s="202"/>
      <c r="E1111" s="203"/>
      <c r="F1111" s="88"/>
      <c r="G1111" s="42"/>
      <c r="H1111" s="88"/>
      <c r="I1111" s="90">
        <f>ROUND(F1111*H1111,0)</f>
        <v>0</v>
      </c>
      <c r="J1111" s="54">
        <v>0</v>
      </c>
    </row>
    <row r="1112" spans="1:12" ht="21" customHeight="1">
      <c r="A1112" s="75"/>
      <c r="B1112" s="41"/>
      <c r="C1112" s="43"/>
      <c r="D1112" s="202"/>
      <c r="E1112" s="203"/>
      <c r="F1112" s="88"/>
      <c r="G1112" s="42"/>
      <c r="H1112" s="88"/>
      <c r="I1112" s="90">
        <f t="shared" ref="I1112:I1138" si="29">ROUND(F1112*H1112,0)</f>
        <v>0</v>
      </c>
      <c r="J1112" s="54">
        <v>0</v>
      </c>
    </row>
    <row r="1113" spans="1:12" ht="21" customHeight="1">
      <c r="A1113" s="75"/>
      <c r="B1113" s="41"/>
      <c r="C1113" s="43"/>
      <c r="D1113" s="202"/>
      <c r="E1113" s="203"/>
      <c r="F1113" s="88"/>
      <c r="G1113" s="42"/>
      <c r="H1113" s="88"/>
      <c r="I1113" s="90">
        <f t="shared" si="29"/>
        <v>0</v>
      </c>
      <c r="J1113" s="54"/>
    </row>
    <row r="1114" spans="1:12" ht="21" customHeight="1">
      <c r="A1114" s="75"/>
      <c r="B1114" s="41"/>
      <c r="C1114" s="43"/>
      <c r="D1114" s="202"/>
      <c r="E1114" s="203"/>
      <c r="F1114" s="88"/>
      <c r="G1114" s="42"/>
      <c r="H1114" s="88"/>
      <c r="I1114" s="90">
        <f t="shared" si="29"/>
        <v>0</v>
      </c>
      <c r="J1114" s="54"/>
    </row>
    <row r="1115" spans="1:12" ht="21" customHeight="1">
      <c r="A1115" s="75"/>
      <c r="B1115" s="41"/>
      <c r="C1115" s="43"/>
      <c r="D1115" s="202"/>
      <c r="E1115" s="203"/>
      <c r="F1115" s="88"/>
      <c r="G1115" s="42"/>
      <c r="H1115" s="88"/>
      <c r="I1115" s="90">
        <f t="shared" si="29"/>
        <v>0</v>
      </c>
      <c r="J1115" s="54"/>
    </row>
    <row r="1116" spans="1:12" ht="21" customHeight="1">
      <c r="A1116" s="75"/>
      <c r="B1116" s="41"/>
      <c r="C1116" s="43"/>
      <c r="D1116" s="202"/>
      <c r="E1116" s="203"/>
      <c r="F1116" s="88"/>
      <c r="G1116" s="42"/>
      <c r="H1116" s="88"/>
      <c r="I1116" s="90">
        <f t="shared" si="29"/>
        <v>0</v>
      </c>
      <c r="J1116" s="54"/>
    </row>
    <row r="1117" spans="1:12" ht="21" customHeight="1">
      <c r="A1117" s="75"/>
      <c r="B1117" s="41"/>
      <c r="C1117" s="43"/>
      <c r="D1117" s="202"/>
      <c r="E1117" s="203"/>
      <c r="F1117" s="88"/>
      <c r="G1117" s="42"/>
      <c r="H1117" s="88"/>
      <c r="I1117" s="90">
        <f t="shared" si="29"/>
        <v>0</v>
      </c>
      <c r="J1117" s="54"/>
    </row>
    <row r="1118" spans="1:12" ht="21" customHeight="1">
      <c r="A1118" s="75"/>
      <c r="B1118" s="41"/>
      <c r="C1118" s="43"/>
      <c r="D1118" s="202"/>
      <c r="E1118" s="203"/>
      <c r="F1118" s="88"/>
      <c r="G1118" s="42"/>
      <c r="H1118" s="88"/>
      <c r="I1118" s="90">
        <f t="shared" si="29"/>
        <v>0</v>
      </c>
      <c r="J1118" s="54"/>
    </row>
    <row r="1119" spans="1:12" ht="21" customHeight="1">
      <c r="A1119" s="75"/>
      <c r="B1119" s="41"/>
      <c r="C1119" s="43"/>
      <c r="D1119" s="202"/>
      <c r="E1119" s="203"/>
      <c r="F1119" s="88"/>
      <c r="G1119" s="42"/>
      <c r="H1119" s="88"/>
      <c r="I1119" s="90">
        <f t="shared" si="29"/>
        <v>0</v>
      </c>
      <c r="J1119" s="54"/>
    </row>
    <row r="1120" spans="1:12" ht="21" customHeight="1">
      <c r="A1120" s="75"/>
      <c r="B1120" s="41"/>
      <c r="C1120" s="43"/>
      <c r="D1120" s="202"/>
      <c r="E1120" s="203"/>
      <c r="F1120" s="88"/>
      <c r="G1120" s="42"/>
      <c r="H1120" s="88"/>
      <c r="I1120" s="90">
        <f t="shared" si="29"/>
        <v>0</v>
      </c>
      <c r="J1120" s="54"/>
    </row>
    <row r="1121" spans="1:10" ht="21" customHeight="1">
      <c r="A1121" s="75"/>
      <c r="B1121" s="41"/>
      <c r="C1121" s="43"/>
      <c r="D1121" s="202"/>
      <c r="E1121" s="203"/>
      <c r="F1121" s="88"/>
      <c r="G1121" s="42"/>
      <c r="H1121" s="88"/>
      <c r="I1121" s="90">
        <f t="shared" si="29"/>
        <v>0</v>
      </c>
      <c r="J1121" s="54"/>
    </row>
    <row r="1122" spans="1:10" ht="21" customHeight="1">
      <c r="A1122" s="75"/>
      <c r="B1122" s="41"/>
      <c r="C1122" s="43"/>
      <c r="D1122" s="202"/>
      <c r="E1122" s="203"/>
      <c r="F1122" s="88"/>
      <c r="G1122" s="42"/>
      <c r="H1122" s="88"/>
      <c r="I1122" s="90">
        <f t="shared" si="29"/>
        <v>0</v>
      </c>
      <c r="J1122" s="54"/>
    </row>
    <row r="1123" spans="1:10" ht="21" customHeight="1">
      <c r="A1123" s="75"/>
      <c r="B1123" s="41"/>
      <c r="C1123" s="43"/>
      <c r="D1123" s="202"/>
      <c r="E1123" s="203"/>
      <c r="F1123" s="88"/>
      <c r="G1123" s="42"/>
      <c r="H1123" s="88"/>
      <c r="I1123" s="90">
        <f t="shared" si="29"/>
        <v>0</v>
      </c>
      <c r="J1123" s="54"/>
    </row>
    <row r="1124" spans="1:10" ht="21" customHeight="1">
      <c r="A1124" s="75"/>
      <c r="B1124" s="41"/>
      <c r="C1124" s="43"/>
      <c r="D1124" s="202"/>
      <c r="E1124" s="203"/>
      <c r="F1124" s="88"/>
      <c r="G1124" s="42"/>
      <c r="H1124" s="88"/>
      <c r="I1124" s="90">
        <f t="shared" si="29"/>
        <v>0</v>
      </c>
      <c r="J1124" s="54"/>
    </row>
    <row r="1125" spans="1:10" ht="21" customHeight="1">
      <c r="A1125" s="75"/>
      <c r="B1125" s="41"/>
      <c r="C1125" s="43"/>
      <c r="D1125" s="202"/>
      <c r="E1125" s="203"/>
      <c r="F1125" s="88"/>
      <c r="G1125" s="42"/>
      <c r="H1125" s="88"/>
      <c r="I1125" s="90">
        <f t="shared" si="29"/>
        <v>0</v>
      </c>
      <c r="J1125" s="54"/>
    </row>
    <row r="1126" spans="1:10" ht="21" customHeight="1">
      <c r="A1126" s="75"/>
      <c r="B1126" s="41"/>
      <c r="C1126" s="43"/>
      <c r="D1126" s="202"/>
      <c r="E1126" s="203"/>
      <c r="F1126" s="88"/>
      <c r="G1126" s="42"/>
      <c r="H1126" s="88"/>
      <c r="I1126" s="90">
        <f t="shared" si="29"/>
        <v>0</v>
      </c>
      <c r="J1126" s="54"/>
    </row>
    <row r="1127" spans="1:10" ht="21" customHeight="1">
      <c r="A1127" s="75"/>
      <c r="B1127" s="41"/>
      <c r="C1127" s="43"/>
      <c r="D1127" s="202"/>
      <c r="E1127" s="203"/>
      <c r="F1127" s="88"/>
      <c r="G1127" s="42"/>
      <c r="H1127" s="88"/>
      <c r="I1127" s="90">
        <f t="shared" si="29"/>
        <v>0</v>
      </c>
      <c r="J1127" s="54"/>
    </row>
    <row r="1128" spans="1:10" ht="21" customHeight="1">
      <c r="A1128" s="75"/>
      <c r="B1128" s="41"/>
      <c r="C1128" s="43"/>
      <c r="D1128" s="202"/>
      <c r="E1128" s="203"/>
      <c r="F1128" s="88"/>
      <c r="G1128" s="42"/>
      <c r="H1128" s="88"/>
      <c r="I1128" s="90">
        <f t="shared" si="29"/>
        <v>0</v>
      </c>
      <c r="J1128" s="54"/>
    </row>
    <row r="1129" spans="1:10" ht="21" customHeight="1">
      <c r="A1129" s="75"/>
      <c r="B1129" s="41"/>
      <c r="C1129" s="43"/>
      <c r="D1129" s="202"/>
      <c r="E1129" s="203"/>
      <c r="F1129" s="88"/>
      <c r="G1129" s="42"/>
      <c r="H1129" s="88"/>
      <c r="I1129" s="90">
        <f t="shared" si="29"/>
        <v>0</v>
      </c>
      <c r="J1129" s="54"/>
    </row>
    <row r="1130" spans="1:10" ht="21" customHeight="1">
      <c r="A1130" s="75"/>
      <c r="B1130" s="41"/>
      <c r="C1130" s="43"/>
      <c r="D1130" s="202"/>
      <c r="E1130" s="203"/>
      <c r="F1130" s="88"/>
      <c r="G1130" s="42"/>
      <c r="H1130" s="88"/>
      <c r="I1130" s="90">
        <f t="shared" si="29"/>
        <v>0</v>
      </c>
      <c r="J1130" s="54"/>
    </row>
    <row r="1131" spans="1:10" ht="21" customHeight="1">
      <c r="A1131" s="75"/>
      <c r="B1131" s="41"/>
      <c r="C1131" s="43"/>
      <c r="D1131" s="202"/>
      <c r="E1131" s="203"/>
      <c r="F1131" s="88"/>
      <c r="G1131" s="42"/>
      <c r="H1131" s="88"/>
      <c r="I1131" s="90">
        <f t="shared" si="29"/>
        <v>0</v>
      </c>
      <c r="J1131" s="54"/>
    </row>
    <row r="1132" spans="1:10" ht="21" customHeight="1">
      <c r="A1132" s="75"/>
      <c r="B1132" s="41"/>
      <c r="C1132" s="43"/>
      <c r="D1132" s="202"/>
      <c r="E1132" s="203"/>
      <c r="F1132" s="88"/>
      <c r="G1132" s="42"/>
      <c r="H1132" s="88"/>
      <c r="I1132" s="90">
        <f t="shared" si="29"/>
        <v>0</v>
      </c>
      <c r="J1132" s="54"/>
    </row>
    <row r="1133" spans="1:10" ht="21" customHeight="1">
      <c r="A1133" s="75"/>
      <c r="B1133" s="41"/>
      <c r="C1133" s="43"/>
      <c r="D1133" s="202"/>
      <c r="E1133" s="203"/>
      <c r="F1133" s="88"/>
      <c r="G1133" s="42"/>
      <c r="H1133" s="88"/>
      <c r="I1133" s="90">
        <f t="shared" si="29"/>
        <v>0</v>
      </c>
      <c r="J1133" s="54"/>
    </row>
    <row r="1134" spans="1:10" ht="21" customHeight="1">
      <c r="A1134" s="75"/>
      <c r="B1134" s="41"/>
      <c r="C1134" s="43"/>
      <c r="D1134" s="202"/>
      <c r="E1134" s="203"/>
      <c r="F1134" s="88"/>
      <c r="G1134" s="42"/>
      <c r="H1134" s="88"/>
      <c r="I1134" s="90">
        <f t="shared" si="29"/>
        <v>0</v>
      </c>
      <c r="J1134" s="54"/>
    </row>
    <row r="1135" spans="1:10" ht="21" customHeight="1">
      <c r="A1135" s="75"/>
      <c r="B1135" s="41"/>
      <c r="C1135" s="43"/>
      <c r="D1135" s="202"/>
      <c r="E1135" s="203"/>
      <c r="F1135" s="88"/>
      <c r="G1135" s="42"/>
      <c r="H1135" s="88"/>
      <c r="I1135" s="90">
        <f t="shared" si="29"/>
        <v>0</v>
      </c>
      <c r="J1135" s="54"/>
    </row>
    <row r="1136" spans="1:10" ht="21" customHeight="1">
      <c r="A1136" s="75"/>
      <c r="B1136" s="41"/>
      <c r="C1136" s="43"/>
      <c r="D1136" s="202"/>
      <c r="E1136" s="203"/>
      <c r="F1136" s="88"/>
      <c r="G1136" s="42"/>
      <c r="H1136" s="88"/>
      <c r="I1136" s="90">
        <f t="shared" si="29"/>
        <v>0</v>
      </c>
      <c r="J1136" s="54"/>
    </row>
    <row r="1137" spans="1:10" ht="21" customHeight="1">
      <c r="A1137" s="75"/>
      <c r="B1137" s="41"/>
      <c r="C1137" s="43"/>
      <c r="D1137" s="202"/>
      <c r="E1137" s="203"/>
      <c r="F1137" s="88"/>
      <c r="G1137" s="42"/>
      <c r="H1137" s="88"/>
      <c r="I1137" s="90">
        <f t="shared" si="29"/>
        <v>0</v>
      </c>
      <c r="J1137" s="54"/>
    </row>
    <row r="1138" spans="1:10" ht="21" customHeight="1">
      <c r="A1138" s="75"/>
      <c r="B1138" s="41"/>
      <c r="C1138" s="43"/>
      <c r="D1138" s="202"/>
      <c r="E1138" s="203"/>
      <c r="F1138" s="88"/>
      <c r="G1138" s="42"/>
      <c r="H1138" s="88"/>
      <c r="I1138" s="90">
        <f t="shared" si="29"/>
        <v>0</v>
      </c>
      <c r="J1138" s="54"/>
    </row>
    <row r="1139" spans="1:10" ht="21" customHeight="1">
      <c r="A1139" s="92"/>
      <c r="B1139" s="93"/>
      <c r="C1139" s="94"/>
      <c r="D1139" s="204"/>
      <c r="E1139" s="205"/>
      <c r="F1139" s="89"/>
      <c r="G1139" s="44"/>
      <c r="H1139" s="89"/>
      <c r="I1139" s="91">
        <f>ROUND(F1139*H1139,0)</f>
        <v>0</v>
      </c>
      <c r="J1139" s="55"/>
    </row>
    <row r="1140" spans="1:10" ht="21" customHeight="1">
      <c r="A1140" s="95"/>
      <c r="B1140" s="96"/>
      <c r="C1140" s="96"/>
      <c r="D1140" s="60"/>
      <c r="E1140" s="60"/>
      <c r="F1140" s="61"/>
      <c r="G1140" s="62"/>
      <c r="H1140" s="68"/>
      <c r="I1140" s="3"/>
      <c r="J1140" s="62"/>
    </row>
  </sheetData>
  <sheetProtection sheet="1" objects="1" selectLockedCells="1"/>
  <mergeCells count="1260">
    <mergeCell ref="D1136:E1136"/>
    <mergeCell ref="D1137:E1137"/>
    <mergeCell ref="D1138:E1138"/>
    <mergeCell ref="D1139:E1139"/>
    <mergeCell ref="D1127:E1127"/>
    <mergeCell ref="D1128:E1128"/>
    <mergeCell ref="D1129:E1129"/>
    <mergeCell ref="D1130:E1130"/>
    <mergeCell ref="D1131:E1131"/>
    <mergeCell ref="D1132:E1132"/>
    <mergeCell ref="D1133:E1133"/>
    <mergeCell ref="D1134:E1134"/>
    <mergeCell ref="D1135:E1135"/>
    <mergeCell ref="D1118:E1118"/>
    <mergeCell ref="D1119:E1119"/>
    <mergeCell ref="D1120:E1120"/>
    <mergeCell ref="D1121:E1121"/>
    <mergeCell ref="D1122:E1122"/>
    <mergeCell ref="D1123:E1123"/>
    <mergeCell ref="D1124:E1124"/>
    <mergeCell ref="D1125:E1125"/>
    <mergeCell ref="D1126:E1126"/>
    <mergeCell ref="D1109:E1109"/>
    <mergeCell ref="D1110:E1110"/>
    <mergeCell ref="D1111:E1111"/>
    <mergeCell ref="D1112:E1112"/>
    <mergeCell ref="D1113:E1113"/>
    <mergeCell ref="D1114:E1114"/>
    <mergeCell ref="D1115:E1115"/>
    <mergeCell ref="D1116:E1116"/>
    <mergeCell ref="D1117:E1117"/>
    <mergeCell ref="H1103:J1103"/>
    <mergeCell ref="A1104:C1104"/>
    <mergeCell ref="D1104:J1104"/>
    <mergeCell ref="A1106:C1106"/>
    <mergeCell ref="D1106:J1106"/>
    <mergeCell ref="A1105:C1105"/>
    <mergeCell ref="D1105:J1105"/>
    <mergeCell ref="A1107:C1107"/>
    <mergeCell ref="D1107:H1107"/>
    <mergeCell ref="E1108:H1108"/>
    <mergeCell ref="D1094:E1094"/>
    <mergeCell ref="D1095:E1095"/>
    <mergeCell ref="D1096:E1096"/>
    <mergeCell ref="D1097:E1097"/>
    <mergeCell ref="D1098:E1098"/>
    <mergeCell ref="D1099:E1099"/>
    <mergeCell ref="D1100:E1100"/>
    <mergeCell ref="D1101:E1101"/>
    <mergeCell ref="D1103:G1103"/>
    <mergeCell ref="D1085:E1085"/>
    <mergeCell ref="D1086:E1086"/>
    <mergeCell ref="D1087:E1087"/>
    <mergeCell ref="D1088:E1088"/>
    <mergeCell ref="D1089:E1089"/>
    <mergeCell ref="D1090:E1090"/>
    <mergeCell ref="D1091:E1091"/>
    <mergeCell ref="D1092:E1092"/>
    <mergeCell ref="D1093:E1093"/>
    <mergeCell ref="D1076:E1076"/>
    <mergeCell ref="D1077:E1077"/>
    <mergeCell ref="D1078:E1078"/>
    <mergeCell ref="D1079:E1079"/>
    <mergeCell ref="D1080:E1080"/>
    <mergeCell ref="D1081:E1081"/>
    <mergeCell ref="D1082:E1082"/>
    <mergeCell ref="D1083:E1083"/>
    <mergeCell ref="D1084:E1084"/>
    <mergeCell ref="A1067:C1067"/>
    <mergeCell ref="D1067:J1067"/>
    <mergeCell ref="A1069:C1069"/>
    <mergeCell ref="D1069:H1069"/>
    <mergeCell ref="D1071:E1071"/>
    <mergeCell ref="D1072:E1072"/>
    <mergeCell ref="D1073:E1073"/>
    <mergeCell ref="D1074:E1074"/>
    <mergeCell ref="D1075:E1075"/>
    <mergeCell ref="D1060:E1060"/>
    <mergeCell ref="D1061:E1061"/>
    <mergeCell ref="D1062:E1062"/>
    <mergeCell ref="D1063:E1063"/>
    <mergeCell ref="D1065:G1065"/>
    <mergeCell ref="H1065:J1065"/>
    <mergeCell ref="A1066:C1066"/>
    <mergeCell ref="D1066:J1066"/>
    <mergeCell ref="A1068:C1068"/>
    <mergeCell ref="D1068:J1068"/>
    <mergeCell ref="D1051:E1051"/>
    <mergeCell ref="D1052:E1052"/>
    <mergeCell ref="D1053:E1053"/>
    <mergeCell ref="D1054:E1054"/>
    <mergeCell ref="D1055:E1055"/>
    <mergeCell ref="D1056:E1056"/>
    <mergeCell ref="D1057:E1057"/>
    <mergeCell ref="D1058:E1058"/>
    <mergeCell ref="D1059:E1059"/>
    <mergeCell ref="D1042:E1042"/>
    <mergeCell ref="D1043:E1043"/>
    <mergeCell ref="D1044:E1044"/>
    <mergeCell ref="D1045:E1045"/>
    <mergeCell ref="D1046:E1046"/>
    <mergeCell ref="D1047:E1047"/>
    <mergeCell ref="D1048:E1048"/>
    <mergeCell ref="D1049:E1049"/>
    <mergeCell ref="D1050:E1050"/>
    <mergeCell ref="D1033:E1033"/>
    <mergeCell ref="D1034:E1034"/>
    <mergeCell ref="D1035:E1035"/>
    <mergeCell ref="D1036:E1036"/>
    <mergeCell ref="D1037:E1037"/>
    <mergeCell ref="D1038:E1038"/>
    <mergeCell ref="D1039:E1039"/>
    <mergeCell ref="D1040:E1040"/>
    <mergeCell ref="D1041:E1041"/>
    <mergeCell ref="H1027:J1027"/>
    <mergeCell ref="A1028:C1028"/>
    <mergeCell ref="D1028:J1028"/>
    <mergeCell ref="A1030:C1030"/>
    <mergeCell ref="D1030:J1030"/>
    <mergeCell ref="A1029:C1029"/>
    <mergeCell ref="D1029:J1029"/>
    <mergeCell ref="A1031:C1031"/>
    <mergeCell ref="D1031:H1031"/>
    <mergeCell ref="D1018:E1018"/>
    <mergeCell ref="D1019:E1019"/>
    <mergeCell ref="D1020:E1020"/>
    <mergeCell ref="D1021:E1021"/>
    <mergeCell ref="D1022:E1022"/>
    <mergeCell ref="D1023:E1023"/>
    <mergeCell ref="D1024:E1024"/>
    <mergeCell ref="D1025:E1025"/>
    <mergeCell ref="D1027:G1027"/>
    <mergeCell ref="D1009:E1009"/>
    <mergeCell ref="D1010:E1010"/>
    <mergeCell ref="D1011:E1011"/>
    <mergeCell ref="D1012:E1012"/>
    <mergeCell ref="D1013:E1013"/>
    <mergeCell ref="D1014:E1014"/>
    <mergeCell ref="D1015:E1015"/>
    <mergeCell ref="D1016:E1016"/>
    <mergeCell ref="D1017:E1017"/>
    <mergeCell ref="D1000:E1000"/>
    <mergeCell ref="D1001:E1001"/>
    <mergeCell ref="D1002:E1002"/>
    <mergeCell ref="D1003:E1003"/>
    <mergeCell ref="D1004:E1004"/>
    <mergeCell ref="D1005:E1005"/>
    <mergeCell ref="D1006:E1006"/>
    <mergeCell ref="D1007:E1007"/>
    <mergeCell ref="D1008:E1008"/>
    <mergeCell ref="A991:C991"/>
    <mergeCell ref="D991:J991"/>
    <mergeCell ref="A993:C993"/>
    <mergeCell ref="D993:H993"/>
    <mergeCell ref="D995:E995"/>
    <mergeCell ref="D996:E996"/>
    <mergeCell ref="D997:E997"/>
    <mergeCell ref="D998:E998"/>
    <mergeCell ref="D999:E999"/>
    <mergeCell ref="D984:E984"/>
    <mergeCell ref="D985:E985"/>
    <mergeCell ref="D986:E986"/>
    <mergeCell ref="D987:E987"/>
    <mergeCell ref="D989:G989"/>
    <mergeCell ref="H989:J989"/>
    <mergeCell ref="A990:C990"/>
    <mergeCell ref="D990:J990"/>
    <mergeCell ref="A992:C992"/>
    <mergeCell ref="D992:J992"/>
    <mergeCell ref="D975:E975"/>
    <mergeCell ref="D976:E976"/>
    <mergeCell ref="D977:E977"/>
    <mergeCell ref="D978:E978"/>
    <mergeCell ref="D979:E979"/>
    <mergeCell ref="D980:E980"/>
    <mergeCell ref="D981:E981"/>
    <mergeCell ref="D982:E982"/>
    <mergeCell ref="D983:E983"/>
    <mergeCell ref="D966:E966"/>
    <mergeCell ref="D967:E967"/>
    <mergeCell ref="D968:E968"/>
    <mergeCell ref="D969:E969"/>
    <mergeCell ref="D970:E970"/>
    <mergeCell ref="D971:E971"/>
    <mergeCell ref="D972:E972"/>
    <mergeCell ref="D973:E973"/>
    <mergeCell ref="D974:E974"/>
    <mergeCell ref="D957:E957"/>
    <mergeCell ref="D958:E958"/>
    <mergeCell ref="D959:E959"/>
    <mergeCell ref="D960:E960"/>
    <mergeCell ref="D961:E961"/>
    <mergeCell ref="D962:E962"/>
    <mergeCell ref="D963:E963"/>
    <mergeCell ref="D964:E964"/>
    <mergeCell ref="D965:E965"/>
    <mergeCell ref="H951:J951"/>
    <mergeCell ref="A952:C952"/>
    <mergeCell ref="D952:J952"/>
    <mergeCell ref="A954:C954"/>
    <mergeCell ref="D954:J954"/>
    <mergeCell ref="A953:C953"/>
    <mergeCell ref="D953:J953"/>
    <mergeCell ref="A955:C955"/>
    <mergeCell ref="D955:H955"/>
    <mergeCell ref="D943:E943"/>
    <mergeCell ref="D944:E944"/>
    <mergeCell ref="D945:E945"/>
    <mergeCell ref="D946:E946"/>
    <mergeCell ref="D947:E947"/>
    <mergeCell ref="D948:E948"/>
    <mergeCell ref="D949:E949"/>
    <mergeCell ref="D951:G951"/>
    <mergeCell ref="D933:E933"/>
    <mergeCell ref="D934:E934"/>
    <mergeCell ref="D935:E935"/>
    <mergeCell ref="D936:E936"/>
    <mergeCell ref="D937:E937"/>
    <mergeCell ref="D938:E938"/>
    <mergeCell ref="D939:E939"/>
    <mergeCell ref="D940:E940"/>
    <mergeCell ref="D941:E941"/>
    <mergeCell ref="D926:E926"/>
    <mergeCell ref="D927:E927"/>
    <mergeCell ref="D928:E928"/>
    <mergeCell ref="D929:E929"/>
    <mergeCell ref="D930:E930"/>
    <mergeCell ref="D931:E931"/>
    <mergeCell ref="D932:E932"/>
    <mergeCell ref="A915:C915"/>
    <mergeCell ref="D915:J915"/>
    <mergeCell ref="A917:C917"/>
    <mergeCell ref="D917:H917"/>
    <mergeCell ref="D919:E919"/>
    <mergeCell ref="D920:E920"/>
    <mergeCell ref="D921:E921"/>
    <mergeCell ref="D922:E922"/>
    <mergeCell ref="D923:E923"/>
    <mergeCell ref="D942:E942"/>
    <mergeCell ref="D913:G913"/>
    <mergeCell ref="H913:J913"/>
    <mergeCell ref="A914:C914"/>
    <mergeCell ref="D914:J914"/>
    <mergeCell ref="A916:C916"/>
    <mergeCell ref="D916:J916"/>
    <mergeCell ref="D899:E899"/>
    <mergeCell ref="D900:E900"/>
    <mergeCell ref="D901:E901"/>
    <mergeCell ref="D902:E902"/>
    <mergeCell ref="D903:E903"/>
    <mergeCell ref="D904:E904"/>
    <mergeCell ref="D905:E905"/>
    <mergeCell ref="D906:E906"/>
    <mergeCell ref="D907:E907"/>
    <mergeCell ref="D924:E924"/>
    <mergeCell ref="D925:E925"/>
    <mergeCell ref="D895:E895"/>
    <mergeCell ref="D896:E896"/>
    <mergeCell ref="D897:E897"/>
    <mergeCell ref="D898:E898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908:E908"/>
    <mergeCell ref="D909:E909"/>
    <mergeCell ref="D910:E910"/>
    <mergeCell ref="D911:E911"/>
    <mergeCell ref="A876:C876"/>
    <mergeCell ref="D876:J876"/>
    <mergeCell ref="A878:C878"/>
    <mergeCell ref="D878:J878"/>
    <mergeCell ref="A877:C877"/>
    <mergeCell ref="D877:J877"/>
    <mergeCell ref="A879:C879"/>
    <mergeCell ref="D879:H879"/>
    <mergeCell ref="D417:E417"/>
    <mergeCell ref="D412:E412"/>
    <mergeCell ref="D413:E413"/>
    <mergeCell ref="D414:E414"/>
    <mergeCell ref="D415:E415"/>
    <mergeCell ref="D416:E416"/>
    <mergeCell ref="D407:E407"/>
    <mergeCell ref="D408:E408"/>
    <mergeCell ref="D409:E409"/>
    <mergeCell ref="D410:E410"/>
    <mergeCell ref="D411:E411"/>
    <mergeCell ref="A422:C422"/>
    <mergeCell ref="D422:J422"/>
    <mergeCell ref="A421:C421"/>
    <mergeCell ref="D421:J421"/>
    <mergeCell ref="A423:C423"/>
    <mergeCell ref="D423:H423"/>
    <mergeCell ref="D425:E425"/>
    <mergeCell ref="D426:E426"/>
    <mergeCell ref="D427:E427"/>
    <mergeCell ref="D428:E428"/>
    <mergeCell ref="D429:E429"/>
    <mergeCell ref="D430:E430"/>
    <mergeCell ref="D431:E431"/>
    <mergeCell ref="D402:E402"/>
    <mergeCell ref="D403:E403"/>
    <mergeCell ref="D404:E404"/>
    <mergeCell ref="D405:E405"/>
    <mergeCell ref="D406:E406"/>
    <mergeCell ref="D397:E397"/>
    <mergeCell ref="D398:E398"/>
    <mergeCell ref="D399:E399"/>
    <mergeCell ref="D400:E400"/>
    <mergeCell ref="D401:E401"/>
    <mergeCell ref="D392:E392"/>
    <mergeCell ref="D393:E393"/>
    <mergeCell ref="D394:E394"/>
    <mergeCell ref="D395:E395"/>
    <mergeCell ref="D396:E396"/>
    <mergeCell ref="D387:E387"/>
    <mergeCell ref="D388:E388"/>
    <mergeCell ref="D389:E389"/>
    <mergeCell ref="D390:E390"/>
    <mergeCell ref="D391:E391"/>
    <mergeCell ref="A384:C384"/>
    <mergeCell ref="D384:J384"/>
    <mergeCell ref="A383:C383"/>
    <mergeCell ref="D383:J383"/>
    <mergeCell ref="A385:C385"/>
    <mergeCell ref="D385:H385"/>
    <mergeCell ref="D379:E379"/>
    <mergeCell ref="D381:G381"/>
    <mergeCell ref="H381:J381"/>
    <mergeCell ref="A382:C382"/>
    <mergeCell ref="D382:J382"/>
    <mergeCell ref="D374:E374"/>
    <mergeCell ref="D375:E375"/>
    <mergeCell ref="D376:E376"/>
    <mergeCell ref="D377:E377"/>
    <mergeCell ref="D378:E378"/>
    <mergeCell ref="D369:E369"/>
    <mergeCell ref="D370:E370"/>
    <mergeCell ref="D371:E371"/>
    <mergeCell ref="D372:E372"/>
    <mergeCell ref="D373:E373"/>
    <mergeCell ref="D364:E364"/>
    <mergeCell ref="D365:E365"/>
    <mergeCell ref="D366:E366"/>
    <mergeCell ref="D367:E367"/>
    <mergeCell ref="D368:E368"/>
    <mergeCell ref="D359:E359"/>
    <mergeCell ref="D360:E360"/>
    <mergeCell ref="D361:E361"/>
    <mergeCell ref="D362:E362"/>
    <mergeCell ref="D363:E363"/>
    <mergeCell ref="D354:E354"/>
    <mergeCell ref="D355:E355"/>
    <mergeCell ref="D356:E356"/>
    <mergeCell ref="D357:E357"/>
    <mergeCell ref="D358:E358"/>
    <mergeCell ref="D349:E349"/>
    <mergeCell ref="D350:E350"/>
    <mergeCell ref="D351:E351"/>
    <mergeCell ref="D352:E352"/>
    <mergeCell ref="D353:E353"/>
    <mergeCell ref="A346:C346"/>
    <mergeCell ref="D346:J346"/>
    <mergeCell ref="A345:C345"/>
    <mergeCell ref="D345:J345"/>
    <mergeCell ref="A347:C347"/>
    <mergeCell ref="D347:H347"/>
    <mergeCell ref="D341:E341"/>
    <mergeCell ref="D343:G343"/>
    <mergeCell ref="H343:J343"/>
    <mergeCell ref="A344:C344"/>
    <mergeCell ref="D344:J344"/>
    <mergeCell ref="D336:E336"/>
    <mergeCell ref="D337:E337"/>
    <mergeCell ref="D338:E338"/>
    <mergeCell ref="D339:E339"/>
    <mergeCell ref="D340:E340"/>
    <mergeCell ref="D331:E331"/>
    <mergeCell ref="D332:E332"/>
    <mergeCell ref="D333:E333"/>
    <mergeCell ref="D334:E334"/>
    <mergeCell ref="D335:E335"/>
    <mergeCell ref="D326:E326"/>
    <mergeCell ref="D327:E327"/>
    <mergeCell ref="D328:E328"/>
    <mergeCell ref="D329:E329"/>
    <mergeCell ref="D330:E330"/>
    <mergeCell ref="D321:E321"/>
    <mergeCell ref="D322:E322"/>
    <mergeCell ref="D323:E323"/>
    <mergeCell ref="D324:E324"/>
    <mergeCell ref="D325:E325"/>
    <mergeCell ref="D316:E316"/>
    <mergeCell ref="D317:E317"/>
    <mergeCell ref="D318:E318"/>
    <mergeCell ref="D319:E319"/>
    <mergeCell ref="D320:E320"/>
    <mergeCell ref="D311:E311"/>
    <mergeCell ref="D312:E312"/>
    <mergeCell ref="D313:E313"/>
    <mergeCell ref="D314:E314"/>
    <mergeCell ref="D315:E315"/>
    <mergeCell ref="A308:C308"/>
    <mergeCell ref="D308:J308"/>
    <mergeCell ref="A307:C307"/>
    <mergeCell ref="D307:J307"/>
    <mergeCell ref="A309:C309"/>
    <mergeCell ref="D309:H309"/>
    <mergeCell ref="D303:E303"/>
    <mergeCell ref="D305:G305"/>
    <mergeCell ref="H305:J305"/>
    <mergeCell ref="A306:C306"/>
    <mergeCell ref="D306:J306"/>
    <mergeCell ref="D298:E298"/>
    <mergeCell ref="D299:E299"/>
    <mergeCell ref="D300:E300"/>
    <mergeCell ref="D301:E301"/>
    <mergeCell ref="D302:E302"/>
    <mergeCell ref="D293:E293"/>
    <mergeCell ref="D294:E294"/>
    <mergeCell ref="D295:E295"/>
    <mergeCell ref="D296:E296"/>
    <mergeCell ref="D297:E297"/>
    <mergeCell ref="D288:E288"/>
    <mergeCell ref="D289:E289"/>
    <mergeCell ref="D290:E290"/>
    <mergeCell ref="D291:E291"/>
    <mergeCell ref="D292:E292"/>
    <mergeCell ref="D283:E283"/>
    <mergeCell ref="D284:E284"/>
    <mergeCell ref="D285:E285"/>
    <mergeCell ref="D286:E286"/>
    <mergeCell ref="D287:E287"/>
    <mergeCell ref="D278:E278"/>
    <mergeCell ref="D279:E279"/>
    <mergeCell ref="D280:E280"/>
    <mergeCell ref="D281:E281"/>
    <mergeCell ref="D282:E282"/>
    <mergeCell ref="D273:E273"/>
    <mergeCell ref="D274:E274"/>
    <mergeCell ref="D275:E275"/>
    <mergeCell ref="D276:E276"/>
    <mergeCell ref="D277:E277"/>
    <mergeCell ref="A270:C270"/>
    <mergeCell ref="D270:J270"/>
    <mergeCell ref="A269:C269"/>
    <mergeCell ref="D269:J269"/>
    <mergeCell ref="A271:C271"/>
    <mergeCell ref="D271:H271"/>
    <mergeCell ref="D265:E265"/>
    <mergeCell ref="D267:G267"/>
    <mergeCell ref="H267:J267"/>
    <mergeCell ref="A268:C268"/>
    <mergeCell ref="D268:J268"/>
    <mergeCell ref="D260:E260"/>
    <mergeCell ref="D261:E261"/>
    <mergeCell ref="D262:E262"/>
    <mergeCell ref="D263:E263"/>
    <mergeCell ref="D264:E264"/>
    <mergeCell ref="D255:E255"/>
    <mergeCell ref="D256:E256"/>
    <mergeCell ref="D257:E257"/>
    <mergeCell ref="D258:E258"/>
    <mergeCell ref="D259:E259"/>
    <mergeCell ref="D250:E250"/>
    <mergeCell ref="D251:E251"/>
    <mergeCell ref="D252:E252"/>
    <mergeCell ref="D253:E253"/>
    <mergeCell ref="D254:E254"/>
    <mergeCell ref="D245:E245"/>
    <mergeCell ref="D246:E246"/>
    <mergeCell ref="D247:E247"/>
    <mergeCell ref="D248:E248"/>
    <mergeCell ref="D249:E249"/>
    <mergeCell ref="D240:E240"/>
    <mergeCell ref="D241:E241"/>
    <mergeCell ref="D242:E242"/>
    <mergeCell ref="D243:E243"/>
    <mergeCell ref="D244:E244"/>
    <mergeCell ref="D235:E235"/>
    <mergeCell ref="D236:E236"/>
    <mergeCell ref="D237:E237"/>
    <mergeCell ref="D238:E238"/>
    <mergeCell ref="D239:E239"/>
    <mergeCell ref="A232:C232"/>
    <mergeCell ref="D232:J232"/>
    <mergeCell ref="A231:C231"/>
    <mergeCell ref="D231:J231"/>
    <mergeCell ref="A233:C233"/>
    <mergeCell ref="D233:H233"/>
    <mergeCell ref="D227:E227"/>
    <mergeCell ref="D229:G229"/>
    <mergeCell ref="H229:J229"/>
    <mergeCell ref="A230:C230"/>
    <mergeCell ref="D230:J230"/>
    <mergeCell ref="D222:E222"/>
    <mergeCell ref="D223:E223"/>
    <mergeCell ref="D224:E224"/>
    <mergeCell ref="D225:E225"/>
    <mergeCell ref="D226:E226"/>
    <mergeCell ref="D217:E217"/>
    <mergeCell ref="D218:E218"/>
    <mergeCell ref="D219:E219"/>
    <mergeCell ref="D220:E220"/>
    <mergeCell ref="D221:E221"/>
    <mergeCell ref="D211:E211"/>
    <mergeCell ref="D212:E212"/>
    <mergeCell ref="D213:E213"/>
    <mergeCell ref="D214:E214"/>
    <mergeCell ref="D216:E216"/>
    <mergeCell ref="D187:E187"/>
    <mergeCell ref="D188:E188"/>
    <mergeCell ref="D189:E189"/>
    <mergeCell ref="A156:C156"/>
    <mergeCell ref="A155:C155"/>
    <mergeCell ref="D156:J156"/>
    <mergeCell ref="D155:J155"/>
    <mergeCell ref="D182:E182"/>
    <mergeCell ref="D183:E183"/>
    <mergeCell ref="D184:E184"/>
    <mergeCell ref="D185:E185"/>
    <mergeCell ref="D186:E186"/>
    <mergeCell ref="D177:E177"/>
    <mergeCell ref="D178:E178"/>
    <mergeCell ref="D179:E179"/>
    <mergeCell ref="D180:E180"/>
    <mergeCell ref="D181:E181"/>
    <mergeCell ref="D172:E172"/>
    <mergeCell ref="D173:E173"/>
    <mergeCell ref="D174:E174"/>
    <mergeCell ref="D175:E175"/>
    <mergeCell ref="D176:E176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D166:E166"/>
    <mergeCell ref="A157:C157"/>
    <mergeCell ref="D157:H157"/>
    <mergeCell ref="D159:E159"/>
    <mergeCell ref="D160:E160"/>
    <mergeCell ref="D161:E161"/>
    <mergeCell ref="D153:G153"/>
    <mergeCell ref="H153:J153"/>
    <mergeCell ref="A154:C154"/>
    <mergeCell ref="D154:J154"/>
    <mergeCell ref="D147:E147"/>
    <mergeCell ref="D148:E148"/>
    <mergeCell ref="D149:E149"/>
    <mergeCell ref="D150:E150"/>
    <mergeCell ref="D151:E151"/>
    <mergeCell ref="E158:H158"/>
    <mergeCell ref="D142:E142"/>
    <mergeCell ref="D143:E143"/>
    <mergeCell ref="D144:E144"/>
    <mergeCell ref="D145:E145"/>
    <mergeCell ref="D146:E146"/>
    <mergeCell ref="D137:E137"/>
    <mergeCell ref="D138:E138"/>
    <mergeCell ref="D139:E139"/>
    <mergeCell ref="D140:E140"/>
    <mergeCell ref="D141:E141"/>
    <mergeCell ref="D132:E132"/>
    <mergeCell ref="D133:E133"/>
    <mergeCell ref="D134:E134"/>
    <mergeCell ref="D135:E135"/>
    <mergeCell ref="D136:E136"/>
    <mergeCell ref="D127:E127"/>
    <mergeCell ref="D128:E128"/>
    <mergeCell ref="D129:E129"/>
    <mergeCell ref="D130:E130"/>
    <mergeCell ref="D131:E131"/>
    <mergeCell ref="D122:E122"/>
    <mergeCell ref="D123:E123"/>
    <mergeCell ref="D124:E124"/>
    <mergeCell ref="D125:E125"/>
    <mergeCell ref="D126:E126"/>
    <mergeCell ref="A119:C119"/>
    <mergeCell ref="D119:H119"/>
    <mergeCell ref="D121:E121"/>
    <mergeCell ref="A118:C118"/>
    <mergeCell ref="D118:J118"/>
    <mergeCell ref="A117:C117"/>
    <mergeCell ref="D117:J117"/>
    <mergeCell ref="D113:E113"/>
    <mergeCell ref="D115:G115"/>
    <mergeCell ref="H115:J115"/>
    <mergeCell ref="A116:C116"/>
    <mergeCell ref="D116:J116"/>
    <mergeCell ref="E120:H120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93:E93"/>
    <mergeCell ref="D94:E94"/>
    <mergeCell ref="D95:E95"/>
    <mergeCell ref="D96:E96"/>
    <mergeCell ref="D97:E97"/>
    <mergeCell ref="D88:E88"/>
    <mergeCell ref="D89:E89"/>
    <mergeCell ref="D90:E90"/>
    <mergeCell ref="D91:E91"/>
    <mergeCell ref="D92:E92"/>
    <mergeCell ref="D83:E83"/>
    <mergeCell ref="D84:E84"/>
    <mergeCell ref="D85:E85"/>
    <mergeCell ref="D86:E86"/>
    <mergeCell ref="D87:E87"/>
    <mergeCell ref="A81:C81"/>
    <mergeCell ref="D81:H81"/>
    <mergeCell ref="A80:C80"/>
    <mergeCell ref="D80:J80"/>
    <mergeCell ref="A79:C79"/>
    <mergeCell ref="D79:J79"/>
    <mergeCell ref="D73:E73"/>
    <mergeCell ref="D74:E74"/>
    <mergeCell ref="D75:E75"/>
    <mergeCell ref="D77:G77"/>
    <mergeCell ref="H77:J77"/>
    <mergeCell ref="E82:H82"/>
    <mergeCell ref="A43:C43"/>
    <mergeCell ref="D43:H43"/>
    <mergeCell ref="D45:E45"/>
    <mergeCell ref="D46:E46"/>
    <mergeCell ref="D47:E47"/>
    <mergeCell ref="D58:E58"/>
    <mergeCell ref="D59:E59"/>
    <mergeCell ref="D60:E60"/>
    <mergeCell ref="D61:E61"/>
    <mergeCell ref="D71:E71"/>
    <mergeCell ref="D72:E72"/>
    <mergeCell ref="D63:E63"/>
    <mergeCell ref="D64:E64"/>
    <mergeCell ref="D65:E65"/>
    <mergeCell ref="D66:E66"/>
    <mergeCell ref="D67:E67"/>
    <mergeCell ref="A78:C78"/>
    <mergeCell ref="D78:J78"/>
    <mergeCell ref="D62:E62"/>
    <mergeCell ref="D53:E53"/>
    <mergeCell ref="D54:E54"/>
    <mergeCell ref="D55:E55"/>
    <mergeCell ref="D56:E56"/>
    <mergeCell ref="D57:E57"/>
    <mergeCell ref="D68:E68"/>
    <mergeCell ref="D69:E69"/>
    <mergeCell ref="D70:E70"/>
    <mergeCell ref="E44:H44"/>
    <mergeCell ref="D16:E16"/>
    <mergeCell ref="A194:C194"/>
    <mergeCell ref="D194:J194"/>
    <mergeCell ref="A193:C193"/>
    <mergeCell ref="D193:J193"/>
    <mergeCell ref="A195:C195"/>
    <mergeCell ref="D195:H195"/>
    <mergeCell ref="D215:E215"/>
    <mergeCell ref="D207:E207"/>
    <mergeCell ref="D191:G191"/>
    <mergeCell ref="D208:E208"/>
    <mergeCell ref="D209:E209"/>
    <mergeCell ref="D210:E210"/>
    <mergeCell ref="D202:E202"/>
    <mergeCell ref="D203:E203"/>
    <mergeCell ref="D204:E204"/>
    <mergeCell ref="D205:E205"/>
    <mergeCell ref="D206:E206"/>
    <mergeCell ref="D197:E197"/>
    <mergeCell ref="D198:E198"/>
    <mergeCell ref="D199:E199"/>
    <mergeCell ref="D200:E200"/>
    <mergeCell ref="D201:E201"/>
    <mergeCell ref="D39:G39"/>
    <mergeCell ref="D37:E37"/>
    <mergeCell ref="D20:E20"/>
    <mergeCell ref="D19:E19"/>
    <mergeCell ref="D18:E18"/>
    <mergeCell ref="D17:E17"/>
    <mergeCell ref="D26:E26"/>
    <mergeCell ref="D25:E25"/>
    <mergeCell ref="D24:E24"/>
    <mergeCell ref="A2:C2"/>
    <mergeCell ref="A5:C5"/>
    <mergeCell ref="D7:E7"/>
    <mergeCell ref="D8:E8"/>
    <mergeCell ref="D2:J2"/>
    <mergeCell ref="D5:H5"/>
    <mergeCell ref="A4:C4"/>
    <mergeCell ref="D4:J4"/>
    <mergeCell ref="A3:C3"/>
    <mergeCell ref="D3:J3"/>
    <mergeCell ref="D1:G1"/>
    <mergeCell ref="D13:E13"/>
    <mergeCell ref="D14:E14"/>
    <mergeCell ref="D15:E15"/>
    <mergeCell ref="D9:E9"/>
    <mergeCell ref="D10:E10"/>
    <mergeCell ref="D11:E11"/>
    <mergeCell ref="D12:E12"/>
    <mergeCell ref="H1:I1"/>
    <mergeCell ref="E6:H6"/>
    <mergeCell ref="D23:E23"/>
    <mergeCell ref="D22:E22"/>
    <mergeCell ref="D36:E36"/>
    <mergeCell ref="D35:E35"/>
    <mergeCell ref="D34:E34"/>
    <mergeCell ref="D33:E33"/>
    <mergeCell ref="D32:E32"/>
    <mergeCell ref="D21:E21"/>
    <mergeCell ref="D31:E31"/>
    <mergeCell ref="D30:E30"/>
    <mergeCell ref="D29:E29"/>
    <mergeCell ref="D28:E28"/>
    <mergeCell ref="D27:E27"/>
    <mergeCell ref="D419:G419"/>
    <mergeCell ref="H419:J419"/>
    <mergeCell ref="A420:C420"/>
    <mergeCell ref="D420:J420"/>
    <mergeCell ref="H39:J39"/>
    <mergeCell ref="A40:C40"/>
    <mergeCell ref="D40:J40"/>
    <mergeCell ref="A42:C42"/>
    <mergeCell ref="D42:J42"/>
    <mergeCell ref="A41:C41"/>
    <mergeCell ref="D41:J41"/>
    <mergeCell ref="A192:C192"/>
    <mergeCell ref="D192:J192"/>
    <mergeCell ref="H191:J191"/>
    <mergeCell ref="D48:E48"/>
    <mergeCell ref="D49:E49"/>
    <mergeCell ref="D50:E50"/>
    <mergeCell ref="D51:E51"/>
    <mergeCell ref="D52:E52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7:G457"/>
    <mergeCell ref="H457:J457"/>
    <mergeCell ref="A458:C458"/>
    <mergeCell ref="D458:J458"/>
    <mergeCell ref="A460:C460"/>
    <mergeCell ref="D460:J460"/>
    <mergeCell ref="A459:C459"/>
    <mergeCell ref="D459:J459"/>
    <mergeCell ref="A461:C461"/>
    <mergeCell ref="D461:H461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5:G495"/>
    <mergeCell ref="H495:J495"/>
    <mergeCell ref="A496:C496"/>
    <mergeCell ref="D496:J496"/>
    <mergeCell ref="A498:C498"/>
    <mergeCell ref="D498:J498"/>
    <mergeCell ref="A497:C497"/>
    <mergeCell ref="D497:J497"/>
    <mergeCell ref="A499:C499"/>
    <mergeCell ref="D499:H499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3:G533"/>
    <mergeCell ref="H533:J533"/>
    <mergeCell ref="A534:C534"/>
    <mergeCell ref="D534:J534"/>
    <mergeCell ref="A536:C536"/>
    <mergeCell ref="D536:J536"/>
    <mergeCell ref="A535:C535"/>
    <mergeCell ref="D535:J535"/>
    <mergeCell ref="A537:C537"/>
    <mergeCell ref="D537:H537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1:G571"/>
    <mergeCell ref="H571:J571"/>
    <mergeCell ref="A572:C572"/>
    <mergeCell ref="D572:J572"/>
    <mergeCell ref="A574:C574"/>
    <mergeCell ref="D574:J574"/>
    <mergeCell ref="A573:C573"/>
    <mergeCell ref="D573:J573"/>
    <mergeCell ref="A575:C575"/>
    <mergeCell ref="D575:H575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9:G609"/>
    <mergeCell ref="H609:J609"/>
    <mergeCell ref="A610:C610"/>
    <mergeCell ref="D610:J610"/>
    <mergeCell ref="A612:C612"/>
    <mergeCell ref="D612:J612"/>
    <mergeCell ref="A611:C611"/>
    <mergeCell ref="D611:J611"/>
    <mergeCell ref="A613:C613"/>
    <mergeCell ref="D613:H613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7:G647"/>
    <mergeCell ref="H647:J647"/>
    <mergeCell ref="A648:C648"/>
    <mergeCell ref="D648:J648"/>
    <mergeCell ref="A650:C650"/>
    <mergeCell ref="D650:J650"/>
    <mergeCell ref="A649:C649"/>
    <mergeCell ref="D649:J649"/>
    <mergeCell ref="A651:C651"/>
    <mergeCell ref="D651:H651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5:G685"/>
    <mergeCell ref="H685:J685"/>
    <mergeCell ref="A686:C686"/>
    <mergeCell ref="D686:J686"/>
    <mergeCell ref="A688:C688"/>
    <mergeCell ref="D688:J688"/>
    <mergeCell ref="A687:C687"/>
    <mergeCell ref="D687:J687"/>
    <mergeCell ref="A689:C689"/>
    <mergeCell ref="D689:H689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3:G723"/>
    <mergeCell ref="H723:J723"/>
    <mergeCell ref="A724:C724"/>
    <mergeCell ref="D724:J724"/>
    <mergeCell ref="A726:C726"/>
    <mergeCell ref="D726:J726"/>
    <mergeCell ref="A725:C725"/>
    <mergeCell ref="D725:J725"/>
    <mergeCell ref="A727:C727"/>
    <mergeCell ref="D727:H727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1:G761"/>
    <mergeCell ref="H761:J761"/>
    <mergeCell ref="A762:C762"/>
    <mergeCell ref="D762:J762"/>
    <mergeCell ref="A764:C764"/>
    <mergeCell ref="D764:J764"/>
    <mergeCell ref="A763:C763"/>
    <mergeCell ref="D763:J763"/>
    <mergeCell ref="A765:C765"/>
    <mergeCell ref="D765:H765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H799:J799"/>
    <mergeCell ref="A800:C800"/>
    <mergeCell ref="D800:J800"/>
    <mergeCell ref="A802:C802"/>
    <mergeCell ref="D802:J802"/>
    <mergeCell ref="A801:C801"/>
    <mergeCell ref="D801:J801"/>
    <mergeCell ref="A803:C803"/>
    <mergeCell ref="D803:H803"/>
    <mergeCell ref="D805:E805"/>
    <mergeCell ref="D806:E806"/>
    <mergeCell ref="D807:E807"/>
    <mergeCell ref="D808:E808"/>
    <mergeCell ref="E804:H804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811:E811"/>
    <mergeCell ref="D812:E812"/>
    <mergeCell ref="D813:E813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795:E795"/>
    <mergeCell ref="D796:E796"/>
    <mergeCell ref="D797:E797"/>
    <mergeCell ref="D799:G799"/>
    <mergeCell ref="A838:C838"/>
    <mergeCell ref="D838:J838"/>
    <mergeCell ref="A840:C840"/>
    <mergeCell ref="D840:J840"/>
    <mergeCell ref="A839:C839"/>
    <mergeCell ref="D839:J839"/>
    <mergeCell ref="E842:H842"/>
    <mergeCell ref="D859:E859"/>
    <mergeCell ref="D860:E860"/>
    <mergeCell ref="D861:E861"/>
    <mergeCell ref="D862:E862"/>
    <mergeCell ref="D863:E863"/>
    <mergeCell ref="D864:E864"/>
    <mergeCell ref="D865:E865"/>
    <mergeCell ref="A841:C841"/>
    <mergeCell ref="D841:H841"/>
    <mergeCell ref="D843:E843"/>
    <mergeCell ref="D844:E844"/>
    <mergeCell ref="D845:E845"/>
    <mergeCell ref="E880:H880"/>
    <mergeCell ref="E918:H918"/>
    <mergeCell ref="E956:H956"/>
    <mergeCell ref="E994:H994"/>
    <mergeCell ref="E1032:H1032"/>
    <mergeCell ref="E1070:H1070"/>
    <mergeCell ref="D868:E868"/>
    <mergeCell ref="D869:E869"/>
    <mergeCell ref="D870:E870"/>
    <mergeCell ref="D871:E871"/>
    <mergeCell ref="D872:E872"/>
    <mergeCell ref="D873:E873"/>
    <mergeCell ref="D866:E866"/>
    <mergeCell ref="D826:E826"/>
    <mergeCell ref="D827:E827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37:G837"/>
    <mergeCell ref="H837:J837"/>
    <mergeCell ref="D875:G875"/>
    <mergeCell ref="H875:J875"/>
    <mergeCell ref="D890:E890"/>
    <mergeCell ref="D891:E891"/>
    <mergeCell ref="D892:E892"/>
    <mergeCell ref="D893:E893"/>
    <mergeCell ref="D894:E894"/>
    <mergeCell ref="E196:H196"/>
    <mergeCell ref="E234:H234"/>
    <mergeCell ref="E272:H272"/>
    <mergeCell ref="E310:H310"/>
    <mergeCell ref="E348:H348"/>
    <mergeCell ref="E386:H386"/>
    <mergeCell ref="E424:H424"/>
    <mergeCell ref="E462:H462"/>
    <mergeCell ref="E500:H500"/>
    <mergeCell ref="E538:H538"/>
    <mergeCell ref="E576:H576"/>
    <mergeCell ref="E614:H614"/>
    <mergeCell ref="E652:H652"/>
    <mergeCell ref="E690:H690"/>
    <mergeCell ref="E728:H728"/>
    <mergeCell ref="E766:H766"/>
    <mergeCell ref="D867:E867"/>
    <mergeCell ref="D857:E857"/>
    <mergeCell ref="D858:E858"/>
    <mergeCell ref="D846:E846"/>
    <mergeCell ref="D847:E847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09:E809"/>
    <mergeCell ref="D810:E810"/>
  </mergeCells>
  <phoneticPr fontId="2"/>
  <conditionalFormatting sqref="F38 H38:I38">
    <cfRule type="cellIs" dxfId="119" priority="291" operator="lessThanOrEqual">
      <formula>0</formula>
    </cfRule>
  </conditionalFormatting>
  <conditionalFormatting sqref="F418 H418:I418">
    <cfRule type="cellIs" dxfId="118" priority="281" operator="lessThanOrEqual">
      <formula>0</formula>
    </cfRule>
  </conditionalFormatting>
  <conditionalFormatting sqref="F76 H76:I76">
    <cfRule type="cellIs" dxfId="117" priority="280" operator="lessThanOrEqual">
      <formula>0</formula>
    </cfRule>
  </conditionalFormatting>
  <conditionalFormatting sqref="F114 H114:I114">
    <cfRule type="cellIs" dxfId="116" priority="279" operator="lessThanOrEqual">
      <formula>0</formula>
    </cfRule>
  </conditionalFormatting>
  <conditionalFormatting sqref="F152 H152:I152">
    <cfRule type="cellIs" dxfId="115" priority="278" operator="lessThanOrEqual">
      <formula>0</formula>
    </cfRule>
  </conditionalFormatting>
  <conditionalFormatting sqref="F190 H190:I190">
    <cfRule type="cellIs" dxfId="114" priority="277" operator="lessThanOrEqual">
      <formula>0</formula>
    </cfRule>
  </conditionalFormatting>
  <conditionalFormatting sqref="F228 H228:I228">
    <cfRule type="cellIs" dxfId="113" priority="276" operator="lessThanOrEqual">
      <formula>0</formula>
    </cfRule>
  </conditionalFormatting>
  <conditionalFormatting sqref="F266 H266:I266">
    <cfRule type="cellIs" dxfId="112" priority="275" operator="lessThanOrEqual">
      <formula>0</formula>
    </cfRule>
  </conditionalFormatting>
  <conditionalFormatting sqref="F304 H304:I304">
    <cfRule type="cellIs" dxfId="111" priority="274" operator="lessThanOrEqual">
      <formula>0</formula>
    </cfRule>
  </conditionalFormatting>
  <conditionalFormatting sqref="F342 H342:I342">
    <cfRule type="cellIs" dxfId="110" priority="273" operator="lessThanOrEqual">
      <formula>0</formula>
    </cfRule>
  </conditionalFormatting>
  <conditionalFormatting sqref="F380 H380:I380">
    <cfRule type="cellIs" dxfId="109" priority="272" operator="lessThanOrEqual">
      <formula>0</formula>
    </cfRule>
  </conditionalFormatting>
  <conditionalFormatting sqref="F646 H646:I646">
    <cfRule type="cellIs" dxfId="108" priority="266" operator="lessThanOrEqual">
      <formula>0</formula>
    </cfRule>
  </conditionalFormatting>
  <conditionalFormatting sqref="F456 H456:I456">
    <cfRule type="cellIs" dxfId="107" priority="265" operator="lessThanOrEqual">
      <formula>0</formula>
    </cfRule>
  </conditionalFormatting>
  <conditionalFormatting sqref="F494 H494:I494">
    <cfRule type="cellIs" dxfId="106" priority="264" operator="lessThanOrEqual">
      <formula>0</formula>
    </cfRule>
  </conditionalFormatting>
  <conditionalFormatting sqref="F532 H532:I532">
    <cfRule type="cellIs" dxfId="105" priority="263" operator="lessThanOrEqual">
      <formula>0</formula>
    </cfRule>
  </conditionalFormatting>
  <conditionalFormatting sqref="F570 H570:I570">
    <cfRule type="cellIs" dxfId="104" priority="262" operator="lessThanOrEqual">
      <formula>0</formula>
    </cfRule>
  </conditionalFormatting>
  <conditionalFormatting sqref="F608 H608:I608">
    <cfRule type="cellIs" dxfId="103" priority="261" operator="lessThanOrEqual">
      <formula>0</formula>
    </cfRule>
  </conditionalFormatting>
  <conditionalFormatting sqref="F874 H874:I874">
    <cfRule type="cellIs" dxfId="102" priority="255" operator="lessThanOrEqual">
      <formula>0</formula>
    </cfRule>
  </conditionalFormatting>
  <conditionalFormatting sqref="F684 H684:I684">
    <cfRule type="cellIs" dxfId="101" priority="254" operator="lessThanOrEqual">
      <formula>0</formula>
    </cfRule>
  </conditionalFormatting>
  <conditionalFormatting sqref="F722 H722:I722">
    <cfRule type="cellIs" dxfId="100" priority="253" operator="lessThanOrEqual">
      <formula>0</formula>
    </cfRule>
  </conditionalFormatting>
  <conditionalFormatting sqref="F760 H760:I760">
    <cfRule type="cellIs" dxfId="99" priority="252" operator="lessThanOrEqual">
      <formula>0</formula>
    </cfRule>
  </conditionalFormatting>
  <conditionalFormatting sqref="F798 H798:I798">
    <cfRule type="cellIs" dxfId="98" priority="251" operator="lessThanOrEqual">
      <formula>0</formula>
    </cfRule>
  </conditionalFormatting>
  <conditionalFormatting sqref="F836 H836:I836">
    <cfRule type="cellIs" dxfId="97" priority="250" operator="lessThanOrEqual">
      <formula>0</formula>
    </cfRule>
  </conditionalFormatting>
  <conditionalFormatting sqref="F912 H912:I912">
    <cfRule type="cellIs" dxfId="96" priority="249" operator="lessThanOrEqual">
      <formula>0</formula>
    </cfRule>
  </conditionalFormatting>
  <conditionalFormatting sqref="F1140 H1140:I1140">
    <cfRule type="cellIs" dxfId="95" priority="243" operator="lessThanOrEqual">
      <formula>0</formula>
    </cfRule>
  </conditionalFormatting>
  <conditionalFormatting sqref="F950 H950:I950">
    <cfRule type="cellIs" dxfId="94" priority="242" operator="lessThanOrEqual">
      <formula>0</formula>
    </cfRule>
  </conditionalFormatting>
  <conditionalFormatting sqref="F988 H988:I988">
    <cfRule type="cellIs" dxfId="93" priority="241" operator="lessThanOrEqual">
      <formula>0</formula>
    </cfRule>
  </conditionalFormatting>
  <conditionalFormatting sqref="F1026 H1026:I1026">
    <cfRule type="cellIs" dxfId="92" priority="240" operator="lessThanOrEqual">
      <formula>0</formula>
    </cfRule>
  </conditionalFormatting>
  <conditionalFormatting sqref="F1064 H1064:I1064">
    <cfRule type="cellIs" dxfId="91" priority="239" operator="lessThanOrEqual">
      <formula>0</formula>
    </cfRule>
  </conditionalFormatting>
  <conditionalFormatting sqref="F1102 H1102:I1102">
    <cfRule type="cellIs" dxfId="90" priority="238" operator="lessThanOrEqual">
      <formula>0</formula>
    </cfRule>
  </conditionalFormatting>
  <conditionalFormatting sqref="H8:I37 F8:F37">
    <cfRule type="cellIs" dxfId="89" priority="90" operator="lessThanOrEqual">
      <formula>0</formula>
    </cfRule>
  </conditionalFormatting>
  <conditionalFormatting sqref="H8:H37">
    <cfRule type="expression" dxfId="88" priority="89">
      <formula>INDIRECT(ADDRESS(ROW(),COLUMN()))=TRUNC(INDIRECT(ADDRESS(ROW(),COLUMN())))</formula>
    </cfRule>
  </conditionalFormatting>
  <conditionalFormatting sqref="F8:F37">
    <cfRule type="expression" dxfId="87" priority="88">
      <formula>INDIRECT(ADDRESS(ROW(),COLUMN()))=TRUNC(INDIRECT(ADDRESS(ROW(),COLUMN())))</formula>
    </cfRule>
  </conditionalFormatting>
  <conditionalFormatting sqref="H46:I75 F46:F75">
    <cfRule type="cellIs" dxfId="86" priority="87" operator="lessThanOrEqual">
      <formula>0</formula>
    </cfRule>
  </conditionalFormatting>
  <conditionalFormatting sqref="H46:H75">
    <cfRule type="expression" dxfId="85" priority="86">
      <formula>INDIRECT(ADDRESS(ROW(),COLUMN()))=TRUNC(INDIRECT(ADDRESS(ROW(),COLUMN())))</formula>
    </cfRule>
  </conditionalFormatting>
  <conditionalFormatting sqref="F46:F75">
    <cfRule type="expression" dxfId="84" priority="85">
      <formula>INDIRECT(ADDRESS(ROW(),COLUMN()))=TRUNC(INDIRECT(ADDRESS(ROW(),COLUMN())))</formula>
    </cfRule>
  </conditionalFormatting>
  <conditionalFormatting sqref="H84:I113 F84:F113">
    <cfRule type="cellIs" dxfId="83" priority="84" operator="lessThanOrEqual">
      <formula>0</formula>
    </cfRule>
  </conditionalFormatting>
  <conditionalFormatting sqref="H84:H113">
    <cfRule type="expression" dxfId="82" priority="83">
      <formula>INDIRECT(ADDRESS(ROW(),COLUMN()))=TRUNC(INDIRECT(ADDRESS(ROW(),COLUMN())))</formula>
    </cfRule>
  </conditionalFormatting>
  <conditionalFormatting sqref="F84:F113">
    <cfRule type="expression" dxfId="81" priority="82">
      <formula>INDIRECT(ADDRESS(ROW(),COLUMN()))=TRUNC(INDIRECT(ADDRESS(ROW(),COLUMN())))</formula>
    </cfRule>
  </conditionalFormatting>
  <conditionalFormatting sqref="H122:I151 F122:F151">
    <cfRule type="cellIs" dxfId="80" priority="81" operator="lessThanOrEqual">
      <formula>0</formula>
    </cfRule>
  </conditionalFormatting>
  <conditionalFormatting sqref="H122:H151">
    <cfRule type="expression" dxfId="79" priority="80">
      <formula>INDIRECT(ADDRESS(ROW(),COLUMN()))=TRUNC(INDIRECT(ADDRESS(ROW(),COLUMN())))</formula>
    </cfRule>
  </conditionalFormatting>
  <conditionalFormatting sqref="F122:F151">
    <cfRule type="expression" dxfId="78" priority="79">
      <formula>INDIRECT(ADDRESS(ROW(),COLUMN()))=TRUNC(INDIRECT(ADDRESS(ROW(),COLUMN())))</formula>
    </cfRule>
  </conditionalFormatting>
  <conditionalFormatting sqref="H160:I189 F160:F189">
    <cfRule type="cellIs" dxfId="77" priority="78" operator="lessThanOrEqual">
      <formula>0</formula>
    </cfRule>
  </conditionalFormatting>
  <conditionalFormatting sqref="H160:H189">
    <cfRule type="expression" dxfId="76" priority="77">
      <formula>INDIRECT(ADDRESS(ROW(),COLUMN()))=TRUNC(INDIRECT(ADDRESS(ROW(),COLUMN())))</formula>
    </cfRule>
  </conditionalFormatting>
  <conditionalFormatting sqref="F160:F189">
    <cfRule type="expression" dxfId="75" priority="76">
      <formula>INDIRECT(ADDRESS(ROW(),COLUMN()))=TRUNC(INDIRECT(ADDRESS(ROW(),COLUMN())))</formula>
    </cfRule>
  </conditionalFormatting>
  <conditionalFormatting sqref="H198:I227 F198:F227">
    <cfRule type="cellIs" dxfId="74" priority="75" operator="lessThanOrEqual">
      <formula>0</formula>
    </cfRule>
  </conditionalFormatting>
  <conditionalFormatting sqref="H198:H227">
    <cfRule type="expression" dxfId="73" priority="74">
      <formula>INDIRECT(ADDRESS(ROW(),COLUMN()))=TRUNC(INDIRECT(ADDRESS(ROW(),COLUMN())))</formula>
    </cfRule>
  </conditionalFormatting>
  <conditionalFormatting sqref="F198:F227">
    <cfRule type="expression" dxfId="72" priority="73">
      <formula>INDIRECT(ADDRESS(ROW(),COLUMN()))=TRUNC(INDIRECT(ADDRESS(ROW(),COLUMN())))</formula>
    </cfRule>
  </conditionalFormatting>
  <conditionalFormatting sqref="H236:I265 F236:F265">
    <cfRule type="cellIs" dxfId="71" priority="72" operator="lessThanOrEqual">
      <formula>0</formula>
    </cfRule>
  </conditionalFormatting>
  <conditionalFormatting sqref="H236:H265">
    <cfRule type="expression" dxfId="70" priority="71">
      <formula>INDIRECT(ADDRESS(ROW(),COLUMN()))=TRUNC(INDIRECT(ADDRESS(ROW(),COLUMN())))</formula>
    </cfRule>
  </conditionalFormatting>
  <conditionalFormatting sqref="F236:F265">
    <cfRule type="expression" dxfId="69" priority="70">
      <formula>INDIRECT(ADDRESS(ROW(),COLUMN()))=TRUNC(INDIRECT(ADDRESS(ROW(),COLUMN())))</formula>
    </cfRule>
  </conditionalFormatting>
  <conditionalFormatting sqref="H274:I303 F274:F303">
    <cfRule type="cellIs" dxfId="68" priority="69" operator="lessThanOrEqual">
      <formula>0</formula>
    </cfRule>
  </conditionalFormatting>
  <conditionalFormatting sqref="H274:H303">
    <cfRule type="expression" dxfId="67" priority="68">
      <formula>INDIRECT(ADDRESS(ROW(),COLUMN()))=TRUNC(INDIRECT(ADDRESS(ROW(),COLUMN())))</formula>
    </cfRule>
  </conditionalFormatting>
  <conditionalFormatting sqref="F274:F303">
    <cfRule type="expression" dxfId="66" priority="67">
      <formula>INDIRECT(ADDRESS(ROW(),COLUMN()))=TRUNC(INDIRECT(ADDRESS(ROW(),COLUMN())))</formula>
    </cfRule>
  </conditionalFormatting>
  <conditionalFormatting sqref="H312:I341 F312:F341">
    <cfRule type="cellIs" dxfId="65" priority="66" operator="lessThanOrEqual">
      <formula>0</formula>
    </cfRule>
  </conditionalFormatting>
  <conditionalFormatting sqref="H312:H341">
    <cfRule type="expression" dxfId="64" priority="65">
      <formula>INDIRECT(ADDRESS(ROW(),COLUMN()))=TRUNC(INDIRECT(ADDRESS(ROW(),COLUMN())))</formula>
    </cfRule>
  </conditionalFormatting>
  <conditionalFormatting sqref="F312:F341">
    <cfRule type="expression" dxfId="63" priority="64">
      <formula>INDIRECT(ADDRESS(ROW(),COLUMN()))=TRUNC(INDIRECT(ADDRESS(ROW(),COLUMN())))</formula>
    </cfRule>
  </conditionalFormatting>
  <conditionalFormatting sqref="H350:I379 F350:F379">
    <cfRule type="cellIs" dxfId="62" priority="63" operator="lessThanOrEqual">
      <formula>0</formula>
    </cfRule>
  </conditionalFormatting>
  <conditionalFormatting sqref="H350:H379">
    <cfRule type="expression" dxfId="61" priority="62">
      <formula>INDIRECT(ADDRESS(ROW(),COLUMN()))=TRUNC(INDIRECT(ADDRESS(ROW(),COLUMN())))</formula>
    </cfRule>
  </conditionalFormatting>
  <conditionalFormatting sqref="F350:F379">
    <cfRule type="expression" dxfId="60" priority="61">
      <formula>INDIRECT(ADDRESS(ROW(),COLUMN()))=TRUNC(INDIRECT(ADDRESS(ROW(),COLUMN())))</formula>
    </cfRule>
  </conditionalFormatting>
  <conditionalFormatting sqref="H388:I417 F388:F417">
    <cfRule type="cellIs" dxfId="59" priority="60" operator="lessThanOrEqual">
      <formula>0</formula>
    </cfRule>
  </conditionalFormatting>
  <conditionalFormatting sqref="H388:H417">
    <cfRule type="expression" dxfId="58" priority="59">
      <formula>INDIRECT(ADDRESS(ROW(),COLUMN()))=TRUNC(INDIRECT(ADDRESS(ROW(),COLUMN())))</formula>
    </cfRule>
  </conditionalFormatting>
  <conditionalFormatting sqref="F388:F417">
    <cfRule type="expression" dxfId="57" priority="58">
      <formula>INDIRECT(ADDRESS(ROW(),COLUMN()))=TRUNC(INDIRECT(ADDRESS(ROW(),COLUMN())))</formula>
    </cfRule>
  </conditionalFormatting>
  <conditionalFormatting sqref="H426:I455 F426:F455">
    <cfRule type="cellIs" dxfId="56" priority="57" operator="lessThanOrEqual">
      <formula>0</formula>
    </cfRule>
  </conditionalFormatting>
  <conditionalFormatting sqref="H426:H455">
    <cfRule type="expression" dxfId="55" priority="56">
      <formula>INDIRECT(ADDRESS(ROW(),COLUMN()))=TRUNC(INDIRECT(ADDRESS(ROW(),COLUMN())))</formula>
    </cfRule>
  </conditionalFormatting>
  <conditionalFormatting sqref="F426:F455">
    <cfRule type="expression" dxfId="54" priority="55">
      <formula>INDIRECT(ADDRESS(ROW(),COLUMN()))=TRUNC(INDIRECT(ADDRESS(ROW(),COLUMN())))</formula>
    </cfRule>
  </conditionalFormatting>
  <conditionalFormatting sqref="H464:I493 F464:F493">
    <cfRule type="cellIs" dxfId="53" priority="54" operator="lessThanOrEqual">
      <formula>0</formula>
    </cfRule>
  </conditionalFormatting>
  <conditionalFormatting sqref="H464:H493">
    <cfRule type="expression" dxfId="52" priority="53">
      <formula>INDIRECT(ADDRESS(ROW(),COLUMN()))=TRUNC(INDIRECT(ADDRESS(ROW(),COLUMN())))</formula>
    </cfRule>
  </conditionalFormatting>
  <conditionalFormatting sqref="F464:F493">
    <cfRule type="expression" dxfId="51" priority="52">
      <formula>INDIRECT(ADDRESS(ROW(),COLUMN()))=TRUNC(INDIRECT(ADDRESS(ROW(),COLUMN())))</formula>
    </cfRule>
  </conditionalFormatting>
  <conditionalFormatting sqref="H502:I531 F502:F531">
    <cfRule type="cellIs" dxfId="50" priority="51" operator="lessThanOrEqual">
      <formula>0</formula>
    </cfRule>
  </conditionalFormatting>
  <conditionalFormatting sqref="H502:H531">
    <cfRule type="expression" dxfId="49" priority="50">
      <formula>INDIRECT(ADDRESS(ROW(),COLUMN()))=TRUNC(INDIRECT(ADDRESS(ROW(),COLUMN())))</formula>
    </cfRule>
  </conditionalFormatting>
  <conditionalFormatting sqref="F502:F531">
    <cfRule type="expression" dxfId="48" priority="49">
      <formula>INDIRECT(ADDRESS(ROW(),COLUMN()))=TRUNC(INDIRECT(ADDRESS(ROW(),COLUMN())))</formula>
    </cfRule>
  </conditionalFormatting>
  <conditionalFormatting sqref="H540:I569 F540:F569">
    <cfRule type="cellIs" dxfId="47" priority="48" operator="lessThanOrEqual">
      <formula>0</formula>
    </cfRule>
  </conditionalFormatting>
  <conditionalFormatting sqref="H540:H569">
    <cfRule type="expression" dxfId="46" priority="47">
      <formula>INDIRECT(ADDRESS(ROW(),COLUMN()))=TRUNC(INDIRECT(ADDRESS(ROW(),COLUMN())))</formula>
    </cfRule>
  </conditionalFormatting>
  <conditionalFormatting sqref="F540:F569">
    <cfRule type="expression" dxfId="45" priority="46">
      <formula>INDIRECT(ADDRESS(ROW(),COLUMN()))=TRUNC(INDIRECT(ADDRESS(ROW(),COLUMN())))</formula>
    </cfRule>
  </conditionalFormatting>
  <conditionalFormatting sqref="H578:I607 F578:F607">
    <cfRule type="cellIs" dxfId="44" priority="45" operator="lessThanOrEqual">
      <formula>0</formula>
    </cfRule>
  </conditionalFormatting>
  <conditionalFormatting sqref="H578:H607">
    <cfRule type="expression" dxfId="43" priority="44">
      <formula>INDIRECT(ADDRESS(ROW(),COLUMN()))=TRUNC(INDIRECT(ADDRESS(ROW(),COLUMN())))</formula>
    </cfRule>
  </conditionalFormatting>
  <conditionalFormatting sqref="F578:F607">
    <cfRule type="expression" dxfId="42" priority="43">
      <formula>INDIRECT(ADDRESS(ROW(),COLUMN()))=TRUNC(INDIRECT(ADDRESS(ROW(),COLUMN())))</formula>
    </cfRule>
  </conditionalFormatting>
  <conditionalFormatting sqref="H616:I645 F616:F645">
    <cfRule type="cellIs" dxfId="41" priority="42" operator="lessThanOrEqual">
      <formula>0</formula>
    </cfRule>
  </conditionalFormatting>
  <conditionalFormatting sqref="H616:H645">
    <cfRule type="expression" dxfId="40" priority="41">
      <formula>INDIRECT(ADDRESS(ROW(),COLUMN()))=TRUNC(INDIRECT(ADDRESS(ROW(),COLUMN())))</formula>
    </cfRule>
  </conditionalFormatting>
  <conditionalFormatting sqref="F616:F645">
    <cfRule type="expression" dxfId="39" priority="40">
      <formula>INDIRECT(ADDRESS(ROW(),COLUMN()))=TRUNC(INDIRECT(ADDRESS(ROW(),COLUMN())))</formula>
    </cfRule>
  </conditionalFormatting>
  <conditionalFormatting sqref="H654:I683 F654:F683">
    <cfRule type="cellIs" dxfId="38" priority="39" operator="lessThanOrEqual">
      <formula>0</formula>
    </cfRule>
  </conditionalFormatting>
  <conditionalFormatting sqref="H654:H683">
    <cfRule type="expression" dxfId="37" priority="38">
      <formula>INDIRECT(ADDRESS(ROW(),COLUMN()))=TRUNC(INDIRECT(ADDRESS(ROW(),COLUMN())))</formula>
    </cfRule>
  </conditionalFormatting>
  <conditionalFormatting sqref="F654:F683">
    <cfRule type="expression" dxfId="36" priority="37">
      <formula>INDIRECT(ADDRESS(ROW(),COLUMN()))=TRUNC(INDIRECT(ADDRESS(ROW(),COLUMN())))</formula>
    </cfRule>
  </conditionalFormatting>
  <conditionalFormatting sqref="H692:I721 F692:F721">
    <cfRule type="cellIs" dxfId="35" priority="36" operator="lessThanOrEqual">
      <formula>0</formula>
    </cfRule>
  </conditionalFormatting>
  <conditionalFormatting sqref="H692:H721">
    <cfRule type="expression" dxfId="34" priority="35">
      <formula>INDIRECT(ADDRESS(ROW(),COLUMN()))=TRUNC(INDIRECT(ADDRESS(ROW(),COLUMN())))</formula>
    </cfRule>
  </conditionalFormatting>
  <conditionalFormatting sqref="F692:F721">
    <cfRule type="expression" dxfId="33" priority="34">
      <formula>INDIRECT(ADDRESS(ROW(),COLUMN()))=TRUNC(INDIRECT(ADDRESS(ROW(),COLUMN())))</formula>
    </cfRule>
  </conditionalFormatting>
  <conditionalFormatting sqref="H730:I759 F730:F759">
    <cfRule type="cellIs" dxfId="32" priority="33" operator="lessThanOrEqual">
      <formula>0</formula>
    </cfRule>
  </conditionalFormatting>
  <conditionalFormatting sqref="H730:H759">
    <cfRule type="expression" dxfId="31" priority="32">
      <formula>INDIRECT(ADDRESS(ROW(),COLUMN()))=TRUNC(INDIRECT(ADDRESS(ROW(),COLUMN())))</formula>
    </cfRule>
  </conditionalFormatting>
  <conditionalFormatting sqref="F730:F759">
    <cfRule type="expression" dxfId="30" priority="31">
      <formula>INDIRECT(ADDRESS(ROW(),COLUMN()))=TRUNC(INDIRECT(ADDRESS(ROW(),COLUMN())))</formula>
    </cfRule>
  </conditionalFormatting>
  <conditionalFormatting sqref="H768:I797 F768:F797">
    <cfRule type="cellIs" dxfId="29" priority="30" operator="lessThanOrEqual">
      <formula>0</formula>
    </cfRule>
  </conditionalFormatting>
  <conditionalFormatting sqref="H768:H797">
    <cfRule type="expression" dxfId="28" priority="29">
      <formula>INDIRECT(ADDRESS(ROW(),COLUMN()))=TRUNC(INDIRECT(ADDRESS(ROW(),COLUMN())))</formula>
    </cfRule>
  </conditionalFormatting>
  <conditionalFormatting sqref="F768:F797">
    <cfRule type="expression" dxfId="27" priority="28">
      <formula>INDIRECT(ADDRESS(ROW(),COLUMN()))=TRUNC(INDIRECT(ADDRESS(ROW(),COLUMN())))</formula>
    </cfRule>
  </conditionalFormatting>
  <conditionalFormatting sqref="H806:I835 F806:F835">
    <cfRule type="cellIs" dxfId="26" priority="27" operator="lessThanOrEqual">
      <formula>0</formula>
    </cfRule>
  </conditionalFormatting>
  <conditionalFormatting sqref="H806:H835">
    <cfRule type="expression" dxfId="25" priority="26">
      <formula>INDIRECT(ADDRESS(ROW(),COLUMN()))=TRUNC(INDIRECT(ADDRESS(ROW(),COLUMN())))</formula>
    </cfRule>
  </conditionalFormatting>
  <conditionalFormatting sqref="F806:F835">
    <cfRule type="expression" dxfId="24" priority="25">
      <formula>INDIRECT(ADDRESS(ROW(),COLUMN()))=TRUNC(INDIRECT(ADDRESS(ROW(),COLUMN())))</formula>
    </cfRule>
  </conditionalFormatting>
  <conditionalFormatting sqref="H844:I873 F844:F873">
    <cfRule type="cellIs" dxfId="23" priority="24" operator="lessThanOrEqual">
      <formula>0</formula>
    </cfRule>
  </conditionalFormatting>
  <conditionalFormatting sqref="H844:H873">
    <cfRule type="expression" dxfId="22" priority="23">
      <formula>INDIRECT(ADDRESS(ROW(),COLUMN()))=TRUNC(INDIRECT(ADDRESS(ROW(),COLUMN())))</formula>
    </cfRule>
  </conditionalFormatting>
  <conditionalFormatting sqref="F844:F873">
    <cfRule type="expression" dxfId="21" priority="22">
      <formula>INDIRECT(ADDRESS(ROW(),COLUMN()))=TRUNC(INDIRECT(ADDRESS(ROW(),COLUMN())))</formula>
    </cfRule>
  </conditionalFormatting>
  <conditionalFormatting sqref="H882:I911 F882:F911">
    <cfRule type="cellIs" dxfId="20" priority="21" operator="lessThanOrEqual">
      <formula>0</formula>
    </cfRule>
  </conditionalFormatting>
  <conditionalFormatting sqref="H882:H911">
    <cfRule type="expression" dxfId="19" priority="20">
      <formula>INDIRECT(ADDRESS(ROW(),COLUMN()))=TRUNC(INDIRECT(ADDRESS(ROW(),COLUMN())))</formula>
    </cfRule>
  </conditionalFormatting>
  <conditionalFormatting sqref="F882:F911">
    <cfRule type="expression" dxfId="18" priority="19">
      <formula>INDIRECT(ADDRESS(ROW(),COLUMN()))=TRUNC(INDIRECT(ADDRESS(ROW(),COLUMN())))</formula>
    </cfRule>
  </conditionalFormatting>
  <conditionalFormatting sqref="H920:I949 F920:F949">
    <cfRule type="cellIs" dxfId="17" priority="18" operator="lessThanOrEqual">
      <formula>0</formula>
    </cfRule>
  </conditionalFormatting>
  <conditionalFormatting sqref="H920:H949">
    <cfRule type="expression" dxfId="16" priority="17">
      <formula>INDIRECT(ADDRESS(ROW(),COLUMN()))=TRUNC(INDIRECT(ADDRESS(ROW(),COLUMN())))</formula>
    </cfRule>
  </conditionalFormatting>
  <conditionalFormatting sqref="F920:F949">
    <cfRule type="expression" dxfId="15" priority="16">
      <formula>INDIRECT(ADDRESS(ROW(),COLUMN()))=TRUNC(INDIRECT(ADDRESS(ROW(),COLUMN())))</formula>
    </cfRule>
  </conditionalFormatting>
  <conditionalFormatting sqref="H958:I987 F958:F987">
    <cfRule type="cellIs" dxfId="14" priority="15" operator="lessThanOrEqual">
      <formula>0</formula>
    </cfRule>
  </conditionalFormatting>
  <conditionalFormatting sqref="H958:H987">
    <cfRule type="expression" dxfId="13" priority="14">
      <formula>INDIRECT(ADDRESS(ROW(),COLUMN()))=TRUNC(INDIRECT(ADDRESS(ROW(),COLUMN())))</formula>
    </cfRule>
  </conditionalFormatting>
  <conditionalFormatting sqref="F958:F987">
    <cfRule type="expression" dxfId="12" priority="13">
      <formula>INDIRECT(ADDRESS(ROW(),COLUMN()))=TRUNC(INDIRECT(ADDRESS(ROW(),COLUMN())))</formula>
    </cfRule>
  </conditionalFormatting>
  <conditionalFormatting sqref="H996:I1025 F996:F1025">
    <cfRule type="cellIs" dxfId="11" priority="12" operator="lessThanOrEqual">
      <formula>0</formula>
    </cfRule>
  </conditionalFormatting>
  <conditionalFormatting sqref="H996:H1025">
    <cfRule type="expression" dxfId="10" priority="11">
      <formula>INDIRECT(ADDRESS(ROW(),COLUMN()))=TRUNC(INDIRECT(ADDRESS(ROW(),COLUMN())))</formula>
    </cfRule>
  </conditionalFormatting>
  <conditionalFormatting sqref="F996:F1025">
    <cfRule type="expression" dxfId="9" priority="10">
      <formula>INDIRECT(ADDRESS(ROW(),COLUMN()))=TRUNC(INDIRECT(ADDRESS(ROW(),COLUMN())))</formula>
    </cfRule>
  </conditionalFormatting>
  <conditionalFormatting sqref="H1034:I1063 F1034:F1063">
    <cfRule type="cellIs" dxfId="8" priority="9" operator="lessThanOrEqual">
      <formula>0</formula>
    </cfRule>
  </conditionalFormatting>
  <conditionalFormatting sqref="H1034:H1063">
    <cfRule type="expression" dxfId="7" priority="8">
      <formula>INDIRECT(ADDRESS(ROW(),COLUMN()))=TRUNC(INDIRECT(ADDRESS(ROW(),COLUMN())))</formula>
    </cfRule>
  </conditionalFormatting>
  <conditionalFormatting sqref="F1034:F1063">
    <cfRule type="expression" dxfId="6" priority="7">
      <formula>INDIRECT(ADDRESS(ROW(),COLUMN()))=TRUNC(INDIRECT(ADDRESS(ROW(),COLUMN())))</formula>
    </cfRule>
  </conditionalFormatting>
  <conditionalFormatting sqref="H1072:I1101 F1072:F1101">
    <cfRule type="cellIs" dxfId="5" priority="6" operator="lessThanOrEqual">
      <formula>0</formula>
    </cfRule>
  </conditionalFormatting>
  <conditionalFormatting sqref="H1072:H1101">
    <cfRule type="expression" dxfId="4" priority="5">
      <formula>INDIRECT(ADDRESS(ROW(),COLUMN()))=TRUNC(INDIRECT(ADDRESS(ROW(),COLUMN())))</formula>
    </cfRule>
  </conditionalFormatting>
  <conditionalFormatting sqref="F1072:F1101">
    <cfRule type="expression" dxfId="3" priority="4">
      <formula>INDIRECT(ADDRESS(ROW(),COLUMN()))=TRUNC(INDIRECT(ADDRESS(ROW(),COLUMN())))</formula>
    </cfRule>
  </conditionalFormatting>
  <conditionalFormatting sqref="H1110:I1139 F1110:F1139">
    <cfRule type="cellIs" dxfId="2" priority="3" operator="lessThanOrEqual">
      <formula>0</formula>
    </cfRule>
  </conditionalFormatting>
  <conditionalFormatting sqref="H1110:H1139">
    <cfRule type="expression" dxfId="1" priority="2">
      <formula>INDIRECT(ADDRESS(ROW(),COLUMN()))=TRUNC(INDIRECT(ADDRESS(ROW(),COLUMN())))</formula>
    </cfRule>
  </conditionalFormatting>
  <conditionalFormatting sqref="F1110:F1139">
    <cfRule type="expression" dxfId="0" priority="1">
      <formula>INDIRECT(ADDRESS(ROW(),COLUMN()))=TRUNC(INDIRECT(ADDRESS(ROW(),COLUMN())))</formula>
    </cfRule>
  </conditionalFormatting>
  <dataValidations count="5">
    <dataValidation type="whole" imeMode="disabled" allowBlank="1" showInputMessage="1" showErrorMessage="1" sqref="D118:J118 D80:J80 D42:J42 D4:J4 D156:J156 D1106:J1106 D194:J194 D232:J232 D270:J270 D308:J308 D346:J346 D384:J384 D422:J422 D460:J460 D498:J498 D536:J536 D574:J574 D612:J612 D650:J650 D688:J688 D726:J726 D764:J764 D802:J802 D840:J840 D878:J878 D916:J916 D954:J954 D992:J992 D1030:J1030 D1068:J1068" xr:uid="{EFC4BDAB-08F7-4A5D-A1E7-F7FD47EC7B19}">
      <formula1>1</formula1>
      <formula2>9999999</formula2>
    </dataValidation>
    <dataValidation imeMode="on" allowBlank="1" showInputMessage="1" showErrorMessage="1" sqref="G1110:G1139 G1072:G1101 G46:G75 G160:G189 G1034:G1063 G426:G455 G464:G493 G502:G531 G540:G569 G578:G607 G616:G645 G654:G683 G692:G721 G730:G759 G768:G797 G806:G835 G844:G873 G882:G911 G920:G949 G958:G987 G996:G1025 G388:G417 G350:G379 G312:G341 G274:G303 G236:G265 G198:G227 G122:G151 G84:G113 G8:G37" xr:uid="{0220A714-A6D3-4D1F-A944-C3AC034B6AA0}"/>
    <dataValidation imeMode="hiragana" allowBlank="1" showInputMessage="1" showErrorMessage="1" sqref="D46:E75 D84:E113 D122:E151 D160:E189 D198:E227 D236:E265 D274:E303 D312:E341 D350:E379 D3:J3 D388:E417 D426:E455 D464:E493 D502:E531 D540:E569 D578:E607 D616:E645 D654:E683 D692:E721 D730:E759 D768:E797 D806:E835 D844:E873 D882:E911 D920:E949 D958:E987 D996:E1025 D1034:E1063 D1072:E1101 D8:E37 D1067:J1067 D1105:J1105 D1029:J1029 D991:J991 D953:J953 D915:J915 D877:J877 D839:J839 D801:J801 D763:J763 D725:J725 D687:J687 D649:J649 D611:J611 D573:J573 D535:J535 D497:J497 D459:J459 D421:J421 D383:J383 D345:J345 D307:J307 D269:J269 D231:J231 D193:J193 D155:J155 D117:J117 D79:J79 D41:J41 D1110:E1139" xr:uid="{DD07A9EC-87DC-4D6F-8B72-30C914041D5A}"/>
    <dataValidation imeMode="halfAlpha" allowBlank="1" showInputMessage="1" showErrorMessage="1" sqref="H388:I417 H426:I455 H464:I493 H502:I531 H540:I569 H578:I607 H616:I645 H654:I683 H692:I721 H730:I759 H768:I797 H806:I835 H844:I873 H882:I911 H920:I949 H958:I987 H996:I1025 H1034:I1063 H1072:I1101 H350:I379 H312:I341 H274:I303 H236:I265 H198:I227 H160:I189 H122:I151 H84:I113 H46:I75 H1110:I1139 H8:I37" xr:uid="{F8356E46-009F-4418-8B60-2669073BA9D2}"/>
    <dataValidation type="whole" imeMode="disabled" allowBlank="1" showInputMessage="1" showErrorMessage="1" sqref="J46:J75 J84:J113 J122:J151 J160:J189 J198:J227 J236:J265 J274:J303 J312:J341 J350:J379 J388:J417 J426:J455 J464:J493 J502:J531 J540:J569 J578:J607 J616:J645 J654:J683 J692:J721 J730:J759 J768:J797 J806:J835 J844:J873 J882:J911 J920:J949 J958:J987 J996:J1025 J1034:J1063 J1072:J1101 J1110:J1139 J8:J37" xr:uid="{82F32851-4C64-448D-9213-A76CC9D50417}">
      <formula1>0</formula1>
      <formula2>1</formula2>
    </dataValidation>
  </dataValidations>
  <pageMargins left="0.59055118110236227" right="0.19685039370078741" top="0.59055118110236227" bottom="0.39370078740157483" header="0.59055118110236227" footer="0.31496062992125984"/>
  <pageSetup paperSize="9" orientation="portrait" r:id="rId1"/>
  <headerFooter differentFirst="1">
    <oddHeader>&amp;R&amp;14&amp;P　　</oddHeader>
  </headerFooter>
  <rowBreaks count="29" manualBreakCount="29">
    <brk id="38" max="16383" man="1"/>
    <brk id="76" max="16383" man="1"/>
    <brk id="114" max="16383" man="1"/>
    <brk id="152" max="16383" man="1"/>
    <brk id="190" max="16383" man="1"/>
    <brk id="228" max="16383" man="1"/>
    <brk id="266" max="16383" man="1"/>
    <brk id="304" max="16383" man="1"/>
    <brk id="342" max="16383" man="1"/>
    <brk id="380" max="16383" man="1"/>
    <brk id="418" max="16383" man="1"/>
    <brk id="456" max="16383" man="1"/>
    <brk id="494" max="16383" man="1"/>
    <brk id="532" max="16383" man="1"/>
    <brk id="570" max="16383" man="1"/>
    <brk id="608" max="16383" man="1"/>
    <brk id="646" max="16383" man="1"/>
    <brk id="684" max="16383" man="1"/>
    <brk id="722" max="16383" man="1"/>
    <brk id="760" max="16383" man="1"/>
    <brk id="798" max="16383" man="1"/>
    <brk id="836" max="16383" man="1"/>
    <brk id="874" max="16383" man="1"/>
    <brk id="912" max="16383" man="1"/>
    <brk id="950" max="16383" man="1"/>
    <brk id="988" max="16383" man="1"/>
    <brk id="1026" max="16383" man="1"/>
    <brk id="1064" max="16383" man="1"/>
    <brk id="1102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DBAB14-9A25-4BCD-AB7E-9A7C8E43BDA7}">
          <x14:formula1>
            <xm:f>Sheet2!$C$7:$C$38</xm:f>
          </x14:formula1>
          <xm:sqref>B1129:B1136 B46:B62 B1110:B1126 B1091:B1098 B1072:B1088 B1053:B1060 B1034:B1050 B1015:B1022 B996:B1012 B977:B984 B958:B974 B939:B946 B920:B936 B901:B908 B882:B898 B863:B870 B844:B860 B825:B832 B806:B822 B787:B794 B768:B784 B749:B756 B730:B746 B711:B718 B692:B708 B673:B680 B654:B670 B635:B642 B616:B632 B597:B604 B578:B594 B559:B566 B540:B556 B521:B528 B502:B518 B483:B490 B464:B480 B445:B452 B426:B442 B407:B414 B388:B404 B369:B376 B350:B366 B331:B338 B312:B328 B293:B300 B274:B290 B255:B262 B236:B252 B217:B224 B198:B214 B179:B186 B160:B176 B141:B148 B122:B138 B103:B110 B84:B100 B65:B72 B8:B34</xm:sqref>
        </x14:dataValidation>
        <x14:dataValidation type="list" allowBlank="1" showInputMessage="1" showErrorMessage="1" xr:uid="{47BE4188-117F-4D5D-8740-C2893090F23A}">
          <x14:formula1>
            <xm:f>Sheet2!$F$7:$F$30</xm:f>
          </x14:formula1>
          <xm:sqref>C8:C38 C350:C380 C46:C76 C84:C114 C122:C152 C160:C190 C198:C228 C236:C266 C274:C304 C312:C342 C388:C418 C578:C608 C426:C456 C464:C494 C502:C532 C540:C570 C616:C646 C806:C836 C654:C684 C692:C722 C730:C760 C768:C798 C844:C874 C882:C912 C1072:C1102 C920:C950 C958:C988 C996:C1026 C1034:C1064 C1110:C1140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5B331B5-7A8C-498A-AF0B-C729C1F2A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請求書表紙</vt:lpstr>
      <vt:lpstr>Sheet2</vt:lpstr>
      <vt:lpstr>総括表　※請求内訳書を入力すると自動入力されます</vt:lpstr>
      <vt:lpstr>請求内訳書</vt:lpstr>
      <vt:lpstr>請求書表紙!Print_Area</vt:lpstr>
      <vt:lpstr>請求内訳書!Print_Area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2 Excel</dc:title>
  <dc:creator>Masamori Akimoto</dc:creator>
  <cp:keywords/>
  <cp:lastModifiedBy>Masamori Akimoto</cp:lastModifiedBy>
  <cp:lastPrinted>2019-10-10T00:56:08Z</cp:lastPrinted>
  <dcterms:created xsi:type="dcterms:W3CDTF">2018-06-27T10:40:41Z</dcterms:created>
  <dcterms:modified xsi:type="dcterms:W3CDTF">2021-07-16T00:01:08Z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TC103784749990</vt:lpwstr>
  </property>
</Properties>
</file>